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736" firstSheet="5" activeTab="5"/>
  </bookViews>
  <sheets>
    <sheet name="政府性基金预算收支预算总表" sheetId="10" r:id="rId1"/>
    <sheet name="政府性基金预算本级收入预算表" sheetId="11" r:id="rId2"/>
    <sheet name="政府性基金预算债务收入预算表" sheetId="12" r:id="rId3"/>
    <sheet name="政府性基金预算上级补助收入预算表" sheetId="13" r:id="rId4"/>
    <sheet name="政府性基金预算本级支出预算表" sheetId="14" r:id="rId5"/>
    <sheet name="政府性基金预算本级支出功能分类明细表" sheetId="15" r:id="rId6"/>
    <sheet name="政府性基金预算本级支出政府经济分类明细表" sheetId="16" r:id="rId7"/>
    <sheet name="政府性基金预算对下级的转移支付预算分项目表" sheetId="17" r:id="rId8"/>
    <sheet name="政府性基金预算对下级的转移支付预算分地区表" sheetId="18" r:id="rId9"/>
  </sheets>
  <definedNames>
    <definedName name="_xlnm._FilterDatabase" localSheetId="6" hidden="1">政府性基金预算本级支出政府经济分类明细表!$B$1:$G$25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<sst xmlns="http://schemas.openxmlformats.org/spreadsheetml/2006/main" count="222" uniqueCount="133">
  <si>
    <t>附表2-1</t>
  </si>
  <si>
    <t>2025年林芝市政府性基金预算收支预算总表</t>
  </si>
  <si>
    <t>金额单位：万元</t>
  </si>
  <si>
    <t>收入</t>
  </si>
  <si>
    <t>支出</t>
  </si>
  <si>
    <t>项目</t>
  </si>
  <si>
    <t>上年预算数</t>
  </si>
  <si>
    <t>预算数</t>
  </si>
  <si>
    <t>金额</t>
  </si>
  <si>
    <t>同比增加</t>
  </si>
  <si>
    <t>同比增长%</t>
  </si>
  <si>
    <t>本级收入合计</t>
  </si>
  <si>
    <t>本级支出合计</t>
  </si>
  <si>
    <t>地方政府专项债务收入</t>
  </si>
  <si>
    <t>地方政府专项债务还本支出</t>
  </si>
  <si>
    <t>转移性收入</t>
  </si>
  <si>
    <t>转移性支出</t>
  </si>
  <si>
    <t xml:space="preserve">  政府性基金转移支付收入</t>
  </si>
  <si>
    <t xml:space="preserve">  政府性基金转移支付</t>
  </si>
  <si>
    <t xml:space="preserve">  上解收入</t>
  </si>
  <si>
    <t xml:space="preserve">  上解支出</t>
  </si>
  <si>
    <t xml:space="preserve">  调入资金</t>
  </si>
  <si>
    <t xml:space="preserve">  调出资金</t>
  </si>
  <si>
    <t xml:space="preserve">  地方政府专项债务转贷收入</t>
  </si>
  <si>
    <t xml:space="preserve">  地方政府专项债务转贷支出</t>
  </si>
  <si>
    <t xml:space="preserve">  上年结转收入</t>
  </si>
  <si>
    <t xml:space="preserve">  年终结转</t>
  </si>
  <si>
    <t xml:space="preserve">  上年结余收入</t>
  </si>
  <si>
    <t xml:space="preserve">  年终结余</t>
  </si>
  <si>
    <t>收入总计</t>
  </si>
  <si>
    <t>支出总计</t>
  </si>
  <si>
    <t>附表2-2</t>
  </si>
  <si>
    <t xml:space="preserve"> </t>
  </si>
  <si>
    <t>2025年林芝市政府性基金预算本级收入预算表</t>
  </si>
  <si>
    <t>代码</t>
  </si>
  <si>
    <t>名称</t>
  </si>
  <si>
    <t>政府性基金收入</t>
  </si>
  <si>
    <t>1030146</t>
  </si>
  <si>
    <t>国有土地收益基金收入</t>
  </si>
  <si>
    <t>1030147</t>
  </si>
  <si>
    <t>农业土地开发资金收入</t>
  </si>
  <si>
    <t>1030148</t>
  </si>
  <si>
    <t>国有土地使用权出让收入</t>
  </si>
  <si>
    <t>103014801</t>
  </si>
  <si>
    <t>土地出让价款收入</t>
  </si>
  <si>
    <t>103014802</t>
  </si>
  <si>
    <t>补缴的土地价款</t>
  </si>
  <si>
    <t>合计</t>
  </si>
  <si>
    <t>附表2-3</t>
  </si>
  <si>
    <t>2025年林芝市政府性基金预算债务收入预算表</t>
  </si>
  <si>
    <t>附表2-4</t>
  </si>
  <si>
    <t>2025年林芝市政府性基金预算上级补助收入预算表</t>
  </si>
  <si>
    <t>54000024T000001530217-福利彩票业务费</t>
  </si>
  <si>
    <t>54000024T000001539535-彩票市场调控资金</t>
  </si>
  <si>
    <t>附表2-5</t>
  </si>
  <si>
    <t>2025年林芝市政府性基金预算本级支出预算表</t>
  </si>
  <si>
    <t>21208</t>
  </si>
  <si>
    <t>国有土地使用权出让收入安排的支出</t>
  </si>
  <si>
    <t>22908</t>
  </si>
  <si>
    <t>彩票发行销售机构业务费安排的支出</t>
  </si>
  <si>
    <t>23204</t>
  </si>
  <si>
    <t>地方政府专项债务付息支出</t>
  </si>
  <si>
    <t>23304</t>
  </si>
  <si>
    <t>地方政府专项债务发行费用支出</t>
  </si>
  <si>
    <t>附表2-6</t>
  </si>
  <si>
    <t>2025年林芝市政府性基金预算本级支出功能分类明细表</t>
  </si>
  <si>
    <t>212</t>
  </si>
  <si>
    <t>城乡社区支出</t>
  </si>
  <si>
    <t>2120802</t>
  </si>
  <si>
    <t>土地开发支出</t>
  </si>
  <si>
    <t>2120803</t>
  </si>
  <si>
    <t>城市建设支出</t>
  </si>
  <si>
    <t>农村基础设施建设支出</t>
  </si>
  <si>
    <t>2120899</t>
  </si>
  <si>
    <t>其他国有土地使用权出让收入安排的支出</t>
  </si>
  <si>
    <t>229</t>
  </si>
  <si>
    <t>其他支出</t>
  </si>
  <si>
    <t>2290804</t>
  </si>
  <si>
    <t>福利彩票销售机构的业务费支出</t>
  </si>
  <si>
    <t>2290808</t>
  </si>
  <si>
    <t>彩票市场调控资金支出</t>
  </si>
  <si>
    <t>232</t>
  </si>
  <si>
    <t>债务付息支出</t>
  </si>
  <si>
    <t>2320498</t>
  </si>
  <si>
    <t>其他地方自行试点项目收益专项债券付息支出</t>
  </si>
  <si>
    <t>233</t>
  </si>
  <si>
    <t>债务发行费用支出</t>
  </si>
  <si>
    <t>2330498</t>
  </si>
  <si>
    <t>其他地方自行试点项目收益专项债券发行费用支出</t>
  </si>
  <si>
    <t>附表2-7</t>
  </si>
  <si>
    <t>2025年林芝市政府性基金预算本级支出政府经济分类明细表</t>
  </si>
  <si>
    <t>501</t>
  </si>
  <si>
    <t>机关工资福利支出</t>
  </si>
  <si>
    <t>50101</t>
  </si>
  <si>
    <t>工资奖金津补贴</t>
  </si>
  <si>
    <t>50102</t>
  </si>
  <si>
    <t>社会保障缴费</t>
  </si>
  <si>
    <t>50103</t>
  </si>
  <si>
    <t>住房公积金</t>
  </si>
  <si>
    <t>50199</t>
  </si>
  <si>
    <t>其他工资福利支出</t>
  </si>
  <si>
    <t>502</t>
  </si>
  <si>
    <t>机关商品和服务支出</t>
  </si>
  <si>
    <t>50201</t>
  </si>
  <si>
    <t>办公经费</t>
  </si>
  <si>
    <t>50203</t>
  </si>
  <si>
    <t>培训费</t>
  </si>
  <si>
    <t>50205</t>
  </si>
  <si>
    <t>委托业务费</t>
  </si>
  <si>
    <t>50209</t>
  </si>
  <si>
    <t>维修（护）费</t>
  </si>
  <si>
    <t>50299</t>
  </si>
  <si>
    <t>其他商品和服务支出</t>
  </si>
  <si>
    <t>503</t>
  </si>
  <si>
    <t>机关资本性支出（一）</t>
  </si>
  <si>
    <t>50302</t>
  </si>
  <si>
    <t>基础设施建设</t>
  </si>
  <si>
    <t>50306</t>
  </si>
  <si>
    <t>设备购置</t>
  </si>
  <si>
    <t>511</t>
  </si>
  <si>
    <t>债务利息及费用支出</t>
  </si>
  <si>
    <t>51101</t>
  </si>
  <si>
    <t>国内债务付息</t>
  </si>
  <si>
    <t>51103</t>
  </si>
  <si>
    <t>国内债务发行费用</t>
  </si>
  <si>
    <t>599</t>
  </si>
  <si>
    <t>59999</t>
  </si>
  <si>
    <t>附表2-8</t>
  </si>
  <si>
    <t>2025年林芝市政府性基金预算对下级的转移支付预算分项目表</t>
  </si>
  <si>
    <t>附表2-9</t>
  </si>
  <si>
    <t>2025年林芝市政府性基金预算对下级的转移支付预算分地区表</t>
  </si>
  <si>
    <t>地  区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</si>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</sst>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%"/>
    <numFmt numFmtId="177" formatCode="0.00_ "/>
    <numFmt numFmtId="178" formatCode="#,##0.00_ "/>
  </numFmts>
  <fonts count="37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sz val="11"/>
      <color rgb="FFFFFFFF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b/>
      <sz val="15"/>
      <color rgb="FF000000"/>
      <name val="黑体"/>
      <charset val="134"/>
    </font>
    <font>
      <sz val="11"/>
      <color rgb="FF000000"/>
      <name val="黑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9"/>
      <name val="SimSun"/>
      <charset val="134"/>
    </font>
    <font>
      <b/>
      <sz val="11"/>
      <name val="宋体"/>
      <charset val="134"/>
    </font>
    <font>
      <b/>
      <sz val="11"/>
      <name val="SimSun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71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2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2" fontId="2" fillId="0" borderId="3" xfId="0" applyNumberFormat="1" applyFont="1" applyBorder="1" applyAlignment="1"/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>
      <alignment vertical="center"/>
    </xf>
    <xf numFmtId="177" fontId="0" fillId="0" borderId="0" xfId="0" applyNumberFormat="1" applyFont="1">
      <alignment vertical="center"/>
    </xf>
    <xf numFmtId="177" fontId="7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177" fontId="2" fillId="0" borderId="3" xfId="0" applyNumberFormat="1" applyFont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178" fontId="2" fillId="0" borderId="4" xfId="0" applyNumberFormat="1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178" fontId="2" fillId="0" borderId="4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78" fontId="12" fillId="0" borderId="4" xfId="0" applyNumberFormat="1" applyFont="1" applyFill="1" applyBorder="1" applyAlignment="1">
      <alignment horizontal="center" vertical="center"/>
    </xf>
    <xf numFmtId="178" fontId="12" fillId="0" borderId="4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center"/>
    </xf>
    <xf numFmtId="177" fontId="1" fillId="0" borderId="8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178" fontId="2" fillId="0" borderId="5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8" fontId="5" fillId="0" borderId="5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177" fontId="1" fillId="0" borderId="3" xfId="0" applyNumberFormat="1" applyFont="1" applyBorder="1" applyAlignment="1">
      <alignment vertical="center" wrapText="1"/>
    </xf>
    <xf numFmtId="178" fontId="14" fillId="0" borderId="4" xfId="0" applyNumberFormat="1" applyFont="1" applyBorder="1" applyAlignment="1">
      <alignment horizontal="center" vertical="center"/>
    </xf>
    <xf numFmtId="178" fontId="14" fillId="0" borderId="5" xfId="0" applyNumberFormat="1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/>
    </xf>
    <xf numFmtId="178" fontId="15" fillId="0" borderId="4" xfId="0" applyNumberFormat="1" applyFont="1" applyBorder="1" applyAlignment="1">
      <alignment horizontal="center" vertical="center"/>
    </xf>
    <xf numFmtId="178" fontId="16" fillId="0" borderId="4" xfId="0" applyNumberFormat="1" applyFont="1" applyBorder="1" applyAlignment="1">
      <alignment horizontal="center" vertical="center"/>
    </xf>
    <xf numFmtId="178" fontId="16" fillId="0" borderId="5" xfId="0" applyNumberFormat="1" applyFont="1" applyBorder="1" applyAlignment="1">
      <alignment horizontal="center" vertical="center"/>
    </xf>
    <xf numFmtId="176" fontId="16" fillId="0" borderId="5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workbookViewId="0">
      <pane ySplit="6" topLeftCell="A7" activePane="bottomLeft" state="frozen"/>
      <selection/>
      <selection pane="bottomLeft" activeCell="F7" sqref="F7"/>
    </sheetView>
  </sheetViews>
  <sheetFormatPr defaultColWidth="10" defaultRowHeight="13.5"/>
  <cols>
    <col min="1" max="1" width="1.53333333333333" customWidth="1"/>
    <col min="2" max="2" width="30.775" customWidth="1"/>
    <col min="3" max="4" width="12.875" customWidth="1"/>
    <col min="5" max="5" width="12.875" style="20" customWidth="1"/>
    <col min="6" max="6" width="12.875" customWidth="1"/>
    <col min="7" max="7" width="28" customWidth="1"/>
    <col min="8" max="9" width="12.625" customWidth="1"/>
    <col min="10" max="10" width="12.625" style="20" customWidth="1"/>
    <col min="11" max="11" width="12.625" customWidth="1"/>
    <col min="12" max="13" width="9.76666666666667" customWidth="1"/>
  </cols>
  <sheetData>
    <row r="1" ht="14.3" customHeight="1" spans="1:11">
      <c r="A1" s="41"/>
      <c r="B1" s="2" t="s">
        <v>0</v>
      </c>
      <c r="C1" s="15"/>
      <c r="D1" s="3"/>
      <c r="E1" s="42"/>
      <c r="F1" s="3"/>
      <c r="G1" s="3"/>
      <c r="H1" s="3"/>
      <c r="I1" s="3"/>
      <c r="J1" s="42"/>
      <c r="K1" s="3"/>
    </row>
    <row r="2" ht="22.6" customHeight="1" spans="1:11">
      <c r="A2" s="43"/>
      <c r="B2" s="22" t="s">
        <v>1</v>
      </c>
      <c r="C2" s="22"/>
      <c r="D2" s="22"/>
      <c r="E2" s="23"/>
      <c r="F2" s="22"/>
      <c r="G2" s="22"/>
      <c r="H2" s="22"/>
      <c r="I2" s="22"/>
      <c r="J2" s="23"/>
      <c r="K2" s="22"/>
    </row>
    <row r="3" ht="17.05" customHeight="1" spans="1:11">
      <c r="A3" s="43"/>
      <c r="C3" s="19"/>
      <c r="D3" s="24"/>
      <c r="E3" s="63"/>
      <c r="F3" s="24"/>
      <c r="G3" s="24"/>
      <c r="H3" s="24"/>
      <c r="I3" s="24"/>
      <c r="J3" s="25" t="s">
        <v>2</v>
      </c>
      <c r="K3" s="9"/>
    </row>
    <row r="4" ht="34" customHeight="1" spans="1:11">
      <c r="A4" s="43"/>
      <c r="B4" s="10" t="s">
        <v>3</v>
      </c>
      <c r="C4" s="10"/>
      <c r="D4" s="10"/>
      <c r="E4" s="26"/>
      <c r="F4" s="10"/>
      <c r="G4" s="10" t="s">
        <v>4</v>
      </c>
      <c r="H4" s="10"/>
      <c r="I4" s="10"/>
      <c r="J4" s="26"/>
      <c r="K4" s="10"/>
    </row>
    <row r="5" ht="34" customHeight="1" spans="1:11">
      <c r="A5" s="43"/>
      <c r="B5" s="10" t="s">
        <v>5</v>
      </c>
      <c r="C5" s="10" t="s">
        <v>6</v>
      </c>
      <c r="D5" s="10" t="s">
        <v>7</v>
      </c>
      <c r="E5" s="26"/>
      <c r="F5" s="10"/>
      <c r="G5" s="10" t="s">
        <v>5</v>
      </c>
      <c r="H5" s="10" t="s">
        <v>6</v>
      </c>
      <c r="I5" s="10" t="s">
        <v>7</v>
      </c>
      <c r="J5" s="26"/>
      <c r="K5" s="10"/>
    </row>
    <row r="6" ht="34" customHeight="1" spans="1:11">
      <c r="A6" s="43"/>
      <c r="B6" s="10"/>
      <c r="C6" s="10"/>
      <c r="D6" s="10" t="s">
        <v>8</v>
      </c>
      <c r="E6" s="27" t="s">
        <v>9</v>
      </c>
      <c r="F6" s="28" t="s">
        <v>10</v>
      </c>
      <c r="G6" s="10"/>
      <c r="H6" s="10"/>
      <c r="I6" s="10" t="s">
        <v>8</v>
      </c>
      <c r="J6" s="27" t="s">
        <v>9</v>
      </c>
      <c r="K6" s="28" t="s">
        <v>10</v>
      </c>
    </row>
    <row r="7" ht="34" customHeight="1" spans="1:11">
      <c r="A7" s="49"/>
      <c r="B7" s="62" t="s">
        <v>11</v>
      </c>
      <c r="C7" s="64">
        <v>8738.4</v>
      </c>
      <c r="D7" s="64">
        <v>2360.41</v>
      </c>
      <c r="E7" s="65">
        <f>D7-C7</f>
        <v>-6377.99</v>
      </c>
      <c r="F7" s="66">
        <f>E7/C7</f>
        <v>-0.729880756202508</v>
      </c>
      <c r="G7" s="62" t="s">
        <v>12</v>
      </c>
      <c r="H7" s="67">
        <v>8738.4</v>
      </c>
      <c r="I7" s="67">
        <v>9954.29</v>
      </c>
      <c r="J7" s="65">
        <v>1215.89</v>
      </c>
      <c r="K7" s="66">
        <v>0.139143321431841</v>
      </c>
    </row>
    <row r="8" ht="34" customHeight="1" spans="1:11">
      <c r="A8" s="49"/>
      <c r="B8" s="62" t="s">
        <v>13</v>
      </c>
      <c r="C8" s="64"/>
      <c r="D8" s="64"/>
      <c r="E8" s="65"/>
      <c r="F8" s="66"/>
      <c r="G8" s="62" t="s">
        <v>14</v>
      </c>
      <c r="H8" s="64"/>
      <c r="I8" s="64"/>
      <c r="J8" s="65"/>
      <c r="K8" s="66"/>
    </row>
    <row r="9" ht="34" customHeight="1" spans="1:11">
      <c r="A9" s="49"/>
      <c r="B9" s="62" t="s">
        <v>15</v>
      </c>
      <c r="C9" s="64"/>
      <c r="D9" s="64">
        <v>7593.88</v>
      </c>
      <c r="E9" s="65">
        <f t="shared" ref="E8:E16" si="0">D9-C9</f>
        <v>7593.88</v>
      </c>
      <c r="F9" s="66">
        <v>1</v>
      </c>
      <c r="G9" s="62" t="s">
        <v>16</v>
      </c>
      <c r="H9" s="64"/>
      <c r="I9" s="64"/>
      <c r="J9" s="65"/>
      <c r="K9" s="66"/>
    </row>
    <row r="10" ht="34" customHeight="1" spans="1:11">
      <c r="A10" s="43"/>
      <c r="B10" s="29" t="s">
        <v>17</v>
      </c>
      <c r="C10" s="68"/>
      <c r="D10" s="68">
        <v>155</v>
      </c>
      <c r="E10" s="69">
        <f t="shared" si="0"/>
        <v>155</v>
      </c>
      <c r="F10" s="70">
        <v>1</v>
      </c>
      <c r="G10" s="29" t="s">
        <v>18</v>
      </c>
      <c r="H10" s="68"/>
      <c r="I10" s="68"/>
      <c r="J10" s="69"/>
      <c r="K10" s="70"/>
    </row>
    <row r="11" ht="34" customHeight="1" spans="1:11">
      <c r="A11" s="43"/>
      <c r="B11" s="29" t="s">
        <v>19</v>
      </c>
      <c r="C11" s="68"/>
      <c r="D11" s="68"/>
      <c r="E11" s="69"/>
      <c r="F11" s="70"/>
      <c r="G11" s="29" t="s">
        <v>20</v>
      </c>
      <c r="H11" s="68"/>
      <c r="I11" s="68"/>
      <c r="J11" s="69"/>
      <c r="K11" s="70"/>
    </row>
    <row r="12" ht="34" customHeight="1" spans="1:11">
      <c r="A12" s="43"/>
      <c r="B12" s="29" t="s">
        <v>21</v>
      </c>
      <c r="C12" s="68"/>
      <c r="D12" s="68">
        <v>7438.88</v>
      </c>
      <c r="E12" s="69">
        <f t="shared" si="0"/>
        <v>7438.88</v>
      </c>
      <c r="F12" s="70">
        <v>1</v>
      </c>
      <c r="G12" s="29" t="s">
        <v>22</v>
      </c>
      <c r="H12" s="68"/>
      <c r="I12" s="68"/>
      <c r="J12" s="69"/>
      <c r="K12" s="70"/>
    </row>
    <row r="13" ht="34" customHeight="1" spans="1:11">
      <c r="A13" s="43"/>
      <c r="B13" s="29" t="s">
        <v>23</v>
      </c>
      <c r="C13" s="68"/>
      <c r="D13" s="68"/>
      <c r="E13" s="65"/>
      <c r="F13" s="66"/>
      <c r="G13" s="29" t="s">
        <v>24</v>
      </c>
      <c r="H13" s="68"/>
      <c r="I13" s="68"/>
      <c r="J13" s="69"/>
      <c r="K13" s="70"/>
    </row>
    <row r="14" ht="34" customHeight="1" spans="1:11">
      <c r="A14" s="43"/>
      <c r="B14" s="29" t="s">
        <v>25</v>
      </c>
      <c r="C14" s="68"/>
      <c r="D14" s="68"/>
      <c r="E14" s="65"/>
      <c r="F14" s="66"/>
      <c r="G14" s="29" t="s">
        <v>26</v>
      </c>
      <c r="H14" s="68"/>
      <c r="I14" s="68"/>
      <c r="J14" s="69"/>
      <c r="K14" s="70"/>
    </row>
    <row r="15" ht="34" customHeight="1" spans="1:11">
      <c r="A15" s="43"/>
      <c r="B15" s="29" t="s">
        <v>27</v>
      </c>
      <c r="C15" s="68"/>
      <c r="D15" s="68"/>
      <c r="E15" s="65"/>
      <c r="F15" s="66"/>
      <c r="G15" s="29" t="s">
        <v>28</v>
      </c>
      <c r="H15" s="68"/>
      <c r="I15" s="68"/>
      <c r="J15" s="69"/>
      <c r="K15" s="70"/>
    </row>
    <row r="16" ht="34" customHeight="1" spans="1:11">
      <c r="A16" s="49"/>
      <c r="B16" s="36" t="s">
        <v>29</v>
      </c>
      <c r="C16" s="64">
        <v>8738.4</v>
      </c>
      <c r="D16" s="64">
        <v>9954.29</v>
      </c>
      <c r="E16" s="65">
        <f t="shared" si="0"/>
        <v>1215.89</v>
      </c>
      <c r="F16" s="66">
        <f>E16/C16</f>
        <v>0.139143321431841</v>
      </c>
      <c r="G16" s="36" t="s">
        <v>30</v>
      </c>
      <c r="H16" s="64">
        <v>8738.4</v>
      </c>
      <c r="I16" s="64">
        <v>9954.29</v>
      </c>
      <c r="J16" s="65">
        <v>1215.89</v>
      </c>
      <c r="K16" s="66">
        <v>0.139143321431841</v>
      </c>
    </row>
    <row r="17" ht="8.5" customHeight="1" spans="1:11">
      <c r="A17" s="43"/>
      <c r="B17" s="50"/>
      <c r="C17" s="50"/>
      <c r="D17" s="50"/>
      <c r="E17" s="52"/>
      <c r="F17" s="50"/>
      <c r="G17" s="50"/>
      <c r="H17" s="50"/>
      <c r="I17" s="50"/>
      <c r="J17" s="52"/>
      <c r="K17" s="50"/>
    </row>
  </sheetData>
  <mergeCells count="10">
    <mergeCell ref="B2:K2"/>
    <mergeCell ref="J3:K3"/>
    <mergeCell ref="B4:F4"/>
    <mergeCell ref="G4:K4"/>
    <mergeCell ref="D5:F5"/>
    <mergeCell ref="I5:K5"/>
    <mergeCell ref="B5:B6"/>
    <mergeCell ref="C5:C6"/>
    <mergeCell ref="G5:G6"/>
    <mergeCell ref="H5:H6"/>
  </mergeCells>
  <printOptions horizontalCentered="1"/>
  <pageMargins left="0.704166666666667" right="0.704166666666667" top="0.74375" bottom="0.74375" header="0.310416666666667" footer="0.310416666666667"/>
  <pageSetup paperSize="9" scale="8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1" sqref="B1"/>
    </sheetView>
  </sheetViews>
  <sheetFormatPr defaultColWidth="10" defaultRowHeight="13.5" outlineLevelCol="7"/>
  <cols>
    <col min="1" max="1" width="1.53333333333333" customWidth="1"/>
    <col min="2" max="2" width="12.8166666666667" customWidth="1"/>
    <col min="3" max="3" width="34.875" customWidth="1"/>
    <col min="4" max="7" width="19.5" customWidth="1"/>
    <col min="8" max="8" width="1.53333333333333" customWidth="1"/>
  </cols>
  <sheetData>
    <row r="1" ht="14.3" customHeight="1" spans="1:8">
      <c r="A1" s="1"/>
      <c r="B1" s="2" t="s">
        <v>31</v>
      </c>
      <c r="C1" s="58"/>
      <c r="D1" s="15"/>
      <c r="E1" s="15"/>
      <c r="F1" s="15"/>
      <c r="G1" s="59"/>
      <c r="H1" s="43" t="s">
        <v>32</v>
      </c>
    </row>
    <row r="2" ht="22.6" customHeight="1" spans="1:8">
      <c r="A2" s="1"/>
      <c r="B2" s="22" t="s">
        <v>33</v>
      </c>
      <c r="C2" s="22"/>
      <c r="D2" s="22"/>
      <c r="E2" s="22"/>
      <c r="F2" s="22"/>
      <c r="G2" s="22"/>
      <c r="H2" s="43"/>
    </row>
    <row r="3" ht="17.05" customHeight="1" spans="1:8">
      <c r="A3" s="1"/>
      <c r="C3" s="60"/>
      <c r="D3" s="19"/>
      <c r="E3" s="19"/>
      <c r="F3" s="9" t="s">
        <v>2</v>
      </c>
      <c r="G3" s="9"/>
      <c r="H3" s="43"/>
    </row>
    <row r="4" ht="27" customHeight="1" spans="1:8">
      <c r="A4" s="1"/>
      <c r="B4" s="10" t="s">
        <v>5</v>
      </c>
      <c r="C4" s="10"/>
      <c r="D4" s="10" t="s">
        <v>6</v>
      </c>
      <c r="E4" s="10" t="s">
        <v>7</v>
      </c>
      <c r="F4" s="10"/>
      <c r="G4" s="10"/>
      <c r="H4" s="43"/>
    </row>
    <row r="5" ht="33" customHeight="1" spans="1:8">
      <c r="A5" s="1"/>
      <c r="B5" s="10" t="s">
        <v>34</v>
      </c>
      <c r="C5" s="10" t="s">
        <v>35</v>
      </c>
      <c r="D5" s="10"/>
      <c r="E5" s="10" t="s">
        <v>8</v>
      </c>
      <c r="F5" s="26" t="s">
        <v>9</v>
      </c>
      <c r="G5" s="10" t="s">
        <v>10</v>
      </c>
      <c r="H5" s="43"/>
    </row>
    <row r="6" ht="33" customHeight="1" spans="1:8">
      <c r="A6" s="35"/>
      <c r="B6" s="62">
        <v>10301</v>
      </c>
      <c r="C6" s="62" t="s">
        <v>36</v>
      </c>
      <c r="D6" s="37">
        <v>8738.4</v>
      </c>
      <c r="E6" s="37">
        <v>2360.41</v>
      </c>
      <c r="F6" s="57">
        <f>E6-D6</f>
        <v>-6377.99</v>
      </c>
      <c r="G6" s="14">
        <f>F6/D6</f>
        <v>-0.729880756202508</v>
      </c>
      <c r="H6" s="49"/>
    </row>
    <row r="7" ht="33" customHeight="1" spans="1:8">
      <c r="A7" s="1"/>
      <c r="B7" s="29" t="s">
        <v>37</v>
      </c>
      <c r="C7" s="29" t="s">
        <v>38</v>
      </c>
      <c r="D7" s="34">
        <v>823.84</v>
      </c>
      <c r="E7" s="34">
        <v>211.4</v>
      </c>
      <c r="F7" s="55">
        <f t="shared" ref="F7:F12" si="0">E7-D7</f>
        <v>-612.44</v>
      </c>
      <c r="G7" s="56">
        <f t="shared" ref="G7:G12" si="1">F7/D7</f>
        <v>-0.743396776073024</v>
      </c>
      <c r="H7" s="43"/>
    </row>
    <row r="8" ht="33" customHeight="1" spans="1:8">
      <c r="A8" s="1"/>
      <c r="B8" s="29" t="s">
        <v>39</v>
      </c>
      <c r="C8" s="29" t="s">
        <v>40</v>
      </c>
      <c r="D8" s="34">
        <v>38.25</v>
      </c>
      <c r="E8" s="34">
        <v>8.1</v>
      </c>
      <c r="F8" s="55">
        <f t="shared" si="0"/>
        <v>-30.15</v>
      </c>
      <c r="G8" s="56">
        <f t="shared" si="1"/>
        <v>-0.788235294117647</v>
      </c>
      <c r="H8" s="43"/>
    </row>
    <row r="9" ht="33" customHeight="1" spans="1:8">
      <c r="A9" s="1"/>
      <c r="B9" s="29" t="s">
        <v>41</v>
      </c>
      <c r="C9" s="29" t="s">
        <v>42</v>
      </c>
      <c r="D9" s="34">
        <v>7876.31</v>
      </c>
      <c r="E9" s="34">
        <v>2140.9</v>
      </c>
      <c r="F9" s="55">
        <f t="shared" si="0"/>
        <v>-5735.41</v>
      </c>
      <c r="G9" s="56">
        <f t="shared" si="1"/>
        <v>-0.728184898766047</v>
      </c>
      <c r="H9" s="43"/>
    </row>
    <row r="10" ht="33" customHeight="1" spans="1:8">
      <c r="A10" s="1"/>
      <c r="B10" s="29" t="s">
        <v>43</v>
      </c>
      <c r="C10" s="29" t="s">
        <v>44</v>
      </c>
      <c r="D10" s="34">
        <v>7376.31</v>
      </c>
      <c r="E10" s="34">
        <v>2140.9</v>
      </c>
      <c r="F10" s="55">
        <f t="shared" si="0"/>
        <v>-5235.41</v>
      </c>
      <c r="G10" s="56">
        <f t="shared" si="1"/>
        <v>-0.709760029066023</v>
      </c>
      <c r="H10" s="43"/>
    </row>
    <row r="11" ht="33" customHeight="1" spans="1:8">
      <c r="A11" s="1"/>
      <c r="B11" s="29" t="s">
        <v>45</v>
      </c>
      <c r="C11" s="29" t="s">
        <v>46</v>
      </c>
      <c r="D11" s="34">
        <v>500</v>
      </c>
      <c r="E11" s="34">
        <v>0</v>
      </c>
      <c r="F11" s="55">
        <f t="shared" si="0"/>
        <v>-500</v>
      </c>
      <c r="G11" s="56">
        <f t="shared" si="1"/>
        <v>-1</v>
      </c>
      <c r="H11" s="43"/>
    </row>
    <row r="12" ht="33" customHeight="1" spans="1:8">
      <c r="A12" s="1"/>
      <c r="B12" s="36" t="s">
        <v>47</v>
      </c>
      <c r="C12" s="36"/>
      <c r="D12" s="38">
        <v>8738.4</v>
      </c>
      <c r="E12" s="38">
        <v>2360.41</v>
      </c>
      <c r="F12" s="57">
        <f t="shared" si="0"/>
        <v>-6377.99</v>
      </c>
      <c r="G12" s="14">
        <f t="shared" si="1"/>
        <v>-0.729880756202508</v>
      </c>
      <c r="H12" s="43"/>
    </row>
  </sheetData>
  <mergeCells count="7">
    <mergeCell ref="B2:G2"/>
    <mergeCell ref="F3:G3"/>
    <mergeCell ref="B4:C4"/>
    <mergeCell ref="E4:G4"/>
    <mergeCell ref="B12:C12"/>
    <mergeCell ref="A7:A11"/>
    <mergeCell ref="D4:D5"/>
  </mergeCells>
  <printOptions horizontalCentered="1"/>
  <pageMargins left="0.704166666666667" right="0.704166666666667" top="0.74375" bottom="0.74375" header="0.310416666666667" footer="0.310416666666667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D17" sqref="D17"/>
    </sheetView>
  </sheetViews>
  <sheetFormatPr defaultColWidth="10" defaultRowHeight="13.5" outlineLevelRow="5" outlineLevelCol="7"/>
  <cols>
    <col min="1" max="1" width="1.53333333333333" customWidth="1"/>
    <col min="2" max="2" width="14.625" customWidth="1"/>
    <col min="3" max="3" width="33.3416666666667" customWidth="1"/>
    <col min="4" max="7" width="18.375" customWidth="1"/>
    <col min="8" max="8" width="1.53333333333333" customWidth="1"/>
  </cols>
  <sheetData>
    <row r="1" ht="14.3" customHeight="1" spans="1:8">
      <c r="A1" s="1"/>
      <c r="B1" s="2" t="s">
        <v>48</v>
      </c>
      <c r="C1" s="58"/>
      <c r="D1" s="15"/>
      <c r="E1" s="15"/>
      <c r="F1" s="15"/>
      <c r="G1" s="59"/>
      <c r="H1" s="43" t="s">
        <v>32</v>
      </c>
    </row>
    <row r="2" ht="22.6" customHeight="1" spans="1:8">
      <c r="A2" s="1"/>
      <c r="B2" s="22" t="s">
        <v>49</v>
      </c>
      <c r="C2" s="22"/>
      <c r="D2" s="22"/>
      <c r="E2" s="22"/>
      <c r="F2" s="22"/>
      <c r="G2" s="22"/>
      <c r="H2" s="43"/>
    </row>
    <row r="3" ht="17.05" customHeight="1" spans="1:8">
      <c r="A3" s="1"/>
      <c r="C3" s="60"/>
      <c r="D3" s="19"/>
      <c r="E3" s="19"/>
      <c r="F3" s="9" t="s">
        <v>2</v>
      </c>
      <c r="G3" s="9"/>
      <c r="H3" s="43"/>
    </row>
    <row r="4" ht="30" customHeight="1" spans="1:8">
      <c r="A4" s="1"/>
      <c r="B4" s="10" t="s">
        <v>5</v>
      </c>
      <c r="C4" s="10"/>
      <c r="D4" s="10" t="s">
        <v>6</v>
      </c>
      <c r="E4" s="10" t="s">
        <v>7</v>
      </c>
      <c r="F4" s="10"/>
      <c r="G4" s="10"/>
      <c r="H4" s="43"/>
    </row>
    <row r="5" ht="36" customHeight="1" spans="1:8">
      <c r="A5" s="1"/>
      <c r="B5" s="10" t="s">
        <v>34</v>
      </c>
      <c r="C5" s="10" t="s">
        <v>35</v>
      </c>
      <c r="D5" s="10"/>
      <c r="E5" s="10" t="s">
        <v>8</v>
      </c>
      <c r="F5" s="11" t="s">
        <v>9</v>
      </c>
      <c r="G5" s="10" t="s">
        <v>10</v>
      </c>
      <c r="H5" s="43"/>
    </row>
    <row r="6" ht="39" customHeight="1" spans="1:8">
      <c r="A6" s="1"/>
      <c r="B6" s="36" t="s">
        <v>47</v>
      </c>
      <c r="C6" s="36"/>
      <c r="D6" s="61"/>
      <c r="E6" s="61"/>
      <c r="F6" s="40"/>
      <c r="G6" s="40"/>
      <c r="H6" s="43"/>
    </row>
  </sheetData>
  <mergeCells count="6">
    <mergeCell ref="B2:G2"/>
    <mergeCell ref="F3:G3"/>
    <mergeCell ref="B4:C4"/>
    <mergeCell ref="E4:G4"/>
    <mergeCell ref="B6:C6"/>
    <mergeCell ref="D4:D5"/>
  </mergeCells>
  <printOptions horizontalCentered="1"/>
  <pageMargins left="0.704166666666667" right="0.704166666666667" top="0.74375" bottom="0.74375" header="0.310416666666667" footer="0.310416666666667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D17" sqref="D17"/>
    </sheetView>
  </sheetViews>
  <sheetFormatPr defaultColWidth="10" defaultRowHeight="13.5" outlineLevelRow="7" outlineLevelCol="6"/>
  <cols>
    <col min="1" max="1" width="1.53333333333333" customWidth="1"/>
    <col min="2" max="2" width="51.2916666666667" customWidth="1"/>
    <col min="3" max="6" width="18.75" customWidth="1"/>
    <col min="7" max="7" width="1.53333333333333" customWidth="1"/>
    <col min="8" max="8" width="9.76666666666667" customWidth="1"/>
  </cols>
  <sheetData>
    <row r="1" ht="14.3" customHeight="1" spans="1:7">
      <c r="A1" s="1"/>
      <c r="B1" s="2" t="s">
        <v>50</v>
      </c>
      <c r="C1" s="2"/>
      <c r="D1" s="15"/>
      <c r="E1" s="16"/>
      <c r="F1" s="17"/>
      <c r="G1" s="43" t="s">
        <v>32</v>
      </c>
    </row>
    <row r="2" ht="22.6" customHeight="1" spans="1:7">
      <c r="A2" s="1"/>
      <c r="B2" s="22" t="s">
        <v>51</v>
      </c>
      <c r="C2" s="22"/>
      <c r="D2" s="22"/>
      <c r="E2" s="22"/>
      <c r="F2" s="22"/>
      <c r="G2" s="43"/>
    </row>
    <row r="3" ht="17.05" customHeight="1" spans="1:7">
      <c r="A3" s="1"/>
      <c r="B3" s="54"/>
      <c r="C3" s="19"/>
      <c r="D3" s="19"/>
      <c r="E3" s="9" t="s">
        <v>2</v>
      </c>
      <c r="F3" s="9"/>
      <c r="G3" s="43"/>
    </row>
    <row r="4" ht="30" customHeight="1" spans="1:7">
      <c r="A4" s="1"/>
      <c r="B4" s="10" t="s">
        <v>5</v>
      </c>
      <c r="C4" s="10" t="s">
        <v>6</v>
      </c>
      <c r="D4" s="10" t="s">
        <v>7</v>
      </c>
      <c r="E4" s="10"/>
      <c r="F4" s="10"/>
      <c r="G4" s="43"/>
    </row>
    <row r="5" ht="34.15" customHeight="1" spans="1:7">
      <c r="A5" s="1"/>
      <c r="B5" s="10"/>
      <c r="C5" s="10"/>
      <c r="D5" s="10" t="s">
        <v>8</v>
      </c>
      <c r="E5" s="27" t="s">
        <v>9</v>
      </c>
      <c r="F5" s="28" t="s">
        <v>10</v>
      </c>
      <c r="G5" s="43"/>
    </row>
    <row r="6" ht="35" customHeight="1" spans="1:7">
      <c r="A6" s="1"/>
      <c r="B6" s="29" t="s">
        <v>52</v>
      </c>
      <c r="C6" s="30">
        <v>0</v>
      </c>
      <c r="D6" s="30">
        <v>108</v>
      </c>
      <c r="E6" s="55">
        <f>D6-C6</f>
        <v>108</v>
      </c>
      <c r="F6" s="56">
        <v>1</v>
      </c>
      <c r="G6" s="43"/>
    </row>
    <row r="7" ht="35" customHeight="1" spans="1:7">
      <c r="A7" s="1"/>
      <c r="B7" s="29" t="s">
        <v>53</v>
      </c>
      <c r="C7" s="30">
        <v>0</v>
      </c>
      <c r="D7" s="30">
        <v>47</v>
      </c>
      <c r="E7" s="55">
        <f>D7-C7</f>
        <v>47</v>
      </c>
      <c r="F7" s="56">
        <v>1</v>
      </c>
      <c r="G7" s="43"/>
    </row>
    <row r="8" ht="35" customHeight="1" spans="1:7">
      <c r="A8" s="1"/>
      <c r="B8" s="36" t="s">
        <v>47</v>
      </c>
      <c r="C8" s="38">
        <v>0</v>
      </c>
      <c r="D8" s="38">
        <v>155</v>
      </c>
      <c r="E8" s="57">
        <f>D8-C8</f>
        <v>155</v>
      </c>
      <c r="F8" s="14">
        <v>1</v>
      </c>
      <c r="G8" s="43"/>
    </row>
  </sheetData>
  <mergeCells count="6">
    <mergeCell ref="B2:F2"/>
    <mergeCell ref="E3:F3"/>
    <mergeCell ref="D4:F4"/>
    <mergeCell ref="A6:A7"/>
    <mergeCell ref="B4:B5"/>
    <mergeCell ref="C4:C5"/>
  </mergeCells>
  <printOptions horizontalCentered="1"/>
  <pageMargins left="0.704166666666667" right="0.704166666666667" top="0.74375" bottom="0.74375" header="0.310416666666667" footer="0.310416666666667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8" sqref="D8"/>
    </sheetView>
  </sheetViews>
  <sheetFormatPr defaultColWidth="10" defaultRowHeight="13.5" outlineLevelCol="7"/>
  <cols>
    <col min="1" max="1" width="1.53333333333333" customWidth="1"/>
    <col min="2" max="2" width="14.25" customWidth="1"/>
    <col min="3" max="3" width="38.125" customWidth="1"/>
    <col min="4" max="5" width="18.625" customWidth="1"/>
    <col min="6" max="6" width="18.625" style="20" customWidth="1"/>
    <col min="7" max="7" width="18.625" customWidth="1"/>
    <col min="8" max="8" width="1.53333333333333" customWidth="1"/>
    <col min="9" max="9" width="9.76666666666667" customWidth="1"/>
  </cols>
  <sheetData>
    <row r="1" ht="14.2" customHeight="1" spans="1:8">
      <c r="A1" s="1"/>
      <c r="B1" s="2" t="s">
        <v>54</v>
      </c>
      <c r="C1" s="3"/>
      <c r="D1" s="3"/>
      <c r="E1" s="3"/>
      <c r="F1" s="42"/>
      <c r="G1" s="3"/>
      <c r="H1" s="43" t="s">
        <v>32</v>
      </c>
    </row>
    <row r="2" ht="22.6" customHeight="1" spans="1:8">
      <c r="A2" s="1"/>
      <c r="B2" s="18" t="s">
        <v>55</v>
      </c>
      <c r="C2" s="18"/>
      <c r="D2" s="18"/>
      <c r="E2" s="18"/>
      <c r="F2" s="48"/>
      <c r="G2" s="18"/>
      <c r="H2" s="43"/>
    </row>
    <row r="3" ht="17.05" customHeight="1" spans="1:8">
      <c r="A3" s="1"/>
      <c r="C3" s="24"/>
      <c r="D3" s="24"/>
      <c r="E3" s="24"/>
      <c r="F3" s="25" t="s">
        <v>2</v>
      </c>
      <c r="G3" s="9"/>
      <c r="H3" s="43"/>
    </row>
    <row r="4" ht="34" customHeight="1" spans="1:8">
      <c r="A4" s="1"/>
      <c r="B4" s="10" t="s">
        <v>5</v>
      </c>
      <c r="C4" s="10"/>
      <c r="D4" s="10" t="s">
        <v>6</v>
      </c>
      <c r="E4" s="10" t="s">
        <v>7</v>
      </c>
      <c r="F4" s="26"/>
      <c r="G4" s="10"/>
      <c r="H4" s="43"/>
    </row>
    <row r="5" ht="34.15" customHeight="1" spans="1:8">
      <c r="A5" s="1"/>
      <c r="B5" s="10" t="s">
        <v>34</v>
      </c>
      <c r="C5" s="10" t="s">
        <v>35</v>
      </c>
      <c r="D5" s="10"/>
      <c r="E5" s="10" t="s">
        <v>8</v>
      </c>
      <c r="F5" s="27" t="s">
        <v>9</v>
      </c>
      <c r="G5" s="28" t="s">
        <v>10</v>
      </c>
      <c r="H5" s="43"/>
    </row>
    <row r="6" ht="33" customHeight="1" spans="1:8">
      <c r="A6" s="1"/>
      <c r="B6" s="29" t="s">
        <v>56</v>
      </c>
      <c r="C6" s="29" t="s">
        <v>57</v>
      </c>
      <c r="D6" s="30">
        <v>5215.18</v>
      </c>
      <c r="E6" s="30">
        <v>579.29</v>
      </c>
      <c r="F6" s="31">
        <f>E6-D6</f>
        <v>-4635.89</v>
      </c>
      <c r="G6" s="32">
        <f>F6/D6</f>
        <v>-0.888922338251029</v>
      </c>
      <c r="H6" s="43"/>
    </row>
    <row r="7" ht="33" customHeight="1" spans="1:8">
      <c r="A7" s="1"/>
      <c r="B7" s="29" t="s">
        <v>58</v>
      </c>
      <c r="C7" s="29" t="s">
        <v>59</v>
      </c>
      <c r="D7" s="30"/>
      <c r="E7" s="30">
        <v>155</v>
      </c>
      <c r="F7" s="31">
        <f>E7-D7</f>
        <v>155</v>
      </c>
      <c r="G7" s="32">
        <v>1</v>
      </c>
      <c r="H7" s="43"/>
    </row>
    <row r="8" ht="33" customHeight="1" spans="1:8">
      <c r="A8" s="1"/>
      <c r="B8" s="29" t="s">
        <v>60</v>
      </c>
      <c r="C8" s="29" t="s">
        <v>61</v>
      </c>
      <c r="D8" s="30">
        <v>3473.15</v>
      </c>
      <c r="E8" s="30">
        <v>9200</v>
      </c>
      <c r="F8" s="31">
        <f>E8-D8</f>
        <v>5726.85</v>
      </c>
      <c r="G8" s="32">
        <f>F8/D8</f>
        <v>1.64889221599988</v>
      </c>
      <c r="H8" s="43"/>
    </row>
    <row r="9" ht="33" customHeight="1" spans="1:8">
      <c r="A9" s="1"/>
      <c r="B9" s="29" t="s">
        <v>62</v>
      </c>
      <c r="C9" s="29" t="s">
        <v>63</v>
      </c>
      <c r="D9" s="30">
        <v>50.07</v>
      </c>
      <c r="E9" s="30">
        <v>20</v>
      </c>
      <c r="F9" s="31">
        <f>E9-D9</f>
        <v>-30.07</v>
      </c>
      <c r="G9" s="32">
        <f>F9/D9</f>
        <v>-0.600559217096066</v>
      </c>
      <c r="H9" s="43"/>
    </row>
    <row r="10" ht="33" customHeight="1" spans="1:8">
      <c r="A10" s="35"/>
      <c r="B10" s="36" t="s">
        <v>47</v>
      </c>
      <c r="C10" s="36"/>
      <c r="D10" s="38">
        <v>8738.4</v>
      </c>
      <c r="E10" s="38">
        <v>9954.29</v>
      </c>
      <c r="F10" s="39">
        <f>E10-D10</f>
        <v>1215.89</v>
      </c>
      <c r="G10" s="40">
        <f>F10/D10</f>
        <v>0.139143321431841</v>
      </c>
      <c r="H10" s="49"/>
    </row>
    <row r="11" ht="8.5" customHeight="1" spans="1:8">
      <c r="A11" s="50"/>
      <c r="B11" s="51"/>
      <c r="C11" s="50"/>
      <c r="D11" s="50"/>
      <c r="E11" s="50"/>
      <c r="F11" s="52"/>
      <c r="G11" s="50"/>
      <c r="H11" s="53"/>
    </row>
  </sheetData>
  <mergeCells count="7">
    <mergeCell ref="B2:G2"/>
    <mergeCell ref="F3:G3"/>
    <mergeCell ref="B4:C4"/>
    <mergeCell ref="E4:G4"/>
    <mergeCell ref="B10:C10"/>
    <mergeCell ref="A6:A9"/>
    <mergeCell ref="D4:D5"/>
  </mergeCells>
  <printOptions horizontalCentered="1"/>
  <pageMargins left="0.704166666666667" right="0.704166666666667" top="0.74375" bottom="0.74375" header="0.310416666666667" footer="0.310416666666667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workbookViewId="0">
      <selection activeCell="J14" sqref="J14"/>
    </sheetView>
  </sheetViews>
  <sheetFormatPr defaultColWidth="10" defaultRowHeight="13.5" outlineLevelCol="7"/>
  <cols>
    <col min="1" max="1" width="1.53333333333333" customWidth="1"/>
    <col min="2" max="2" width="12.8166666666667" customWidth="1"/>
    <col min="3" max="3" width="42.375" customWidth="1"/>
    <col min="4" max="5" width="18.5" customWidth="1"/>
    <col min="6" max="6" width="18.5" style="20" customWidth="1"/>
    <col min="7" max="7" width="18.5" customWidth="1"/>
    <col min="8" max="8" width="1.53333333333333" customWidth="1"/>
  </cols>
  <sheetData>
    <row r="1" ht="14.2" customHeight="1" spans="1:8">
      <c r="A1" s="41"/>
      <c r="B1" s="2" t="s">
        <v>64</v>
      </c>
      <c r="C1" s="3"/>
      <c r="D1" s="3"/>
      <c r="E1" s="3"/>
      <c r="F1" s="42"/>
      <c r="G1" s="3"/>
      <c r="H1" s="43" t="s">
        <v>32</v>
      </c>
    </row>
    <row r="2" ht="22.6" customHeight="1" spans="1:8">
      <c r="A2" s="43"/>
      <c r="B2" s="22" t="s">
        <v>65</v>
      </c>
      <c r="C2" s="22"/>
      <c r="D2" s="22"/>
      <c r="E2" s="22"/>
      <c r="F2" s="23"/>
      <c r="G2" s="22"/>
      <c r="H2" s="43"/>
    </row>
    <row r="3" ht="17.05" customHeight="1" spans="1:8">
      <c r="A3" s="43"/>
      <c r="C3" s="24"/>
      <c r="D3" s="24"/>
      <c r="E3" s="24"/>
      <c r="F3" s="25" t="s">
        <v>2</v>
      </c>
      <c r="G3" s="9"/>
      <c r="H3" s="43"/>
    </row>
    <row r="4" ht="21.35" customHeight="1" spans="1:8">
      <c r="A4" s="43"/>
      <c r="B4" s="10" t="s">
        <v>5</v>
      </c>
      <c r="C4" s="10"/>
      <c r="D4" s="10" t="s">
        <v>6</v>
      </c>
      <c r="E4" s="10" t="s">
        <v>7</v>
      </c>
      <c r="F4" s="26"/>
      <c r="G4" s="10"/>
      <c r="H4" s="43"/>
    </row>
    <row r="5" ht="21" customHeight="1" spans="1:8">
      <c r="A5" s="43"/>
      <c r="B5" s="10" t="s">
        <v>34</v>
      </c>
      <c r="C5" s="10" t="s">
        <v>35</v>
      </c>
      <c r="D5" s="10"/>
      <c r="E5" s="10" t="s">
        <v>8</v>
      </c>
      <c r="F5" s="26" t="s">
        <v>9</v>
      </c>
      <c r="G5" s="10" t="s">
        <v>10</v>
      </c>
      <c r="H5" s="43"/>
    </row>
    <row r="6" ht="21" customHeight="1" spans="1:8">
      <c r="A6" s="43"/>
      <c r="B6" s="29" t="s">
        <v>66</v>
      </c>
      <c r="C6" s="29" t="s">
        <v>67</v>
      </c>
      <c r="D6" s="34">
        <v>5215.18</v>
      </c>
      <c r="E6" s="30">
        <v>579.29</v>
      </c>
      <c r="F6" s="31">
        <f>E6-D6</f>
        <v>-4635.89</v>
      </c>
      <c r="G6" s="32">
        <f>F6/D6</f>
        <v>-0.888922338251029</v>
      </c>
      <c r="H6" s="43"/>
    </row>
    <row r="7" ht="21" customHeight="1" spans="1:8">
      <c r="A7" s="44"/>
      <c r="B7" s="29" t="s">
        <v>56</v>
      </c>
      <c r="C7" s="29" t="s">
        <v>57</v>
      </c>
      <c r="D7" s="34"/>
      <c r="E7" s="30">
        <v>579.29</v>
      </c>
      <c r="F7" s="31">
        <f>E7-D7</f>
        <v>579.29</v>
      </c>
      <c r="G7" s="32">
        <v>1</v>
      </c>
      <c r="H7" s="45"/>
    </row>
    <row r="8" ht="21" customHeight="1" spans="1:8">
      <c r="A8" s="44"/>
      <c r="B8" s="33" t="s">
        <v>68</v>
      </c>
      <c r="C8" s="29" t="s">
        <v>69</v>
      </c>
      <c r="D8" s="34">
        <v>746.2</v>
      </c>
      <c r="E8" s="30">
        <v>20</v>
      </c>
      <c r="F8" s="31">
        <f>E8-D8</f>
        <v>-726.2</v>
      </c>
      <c r="G8" s="32">
        <f>F8/D8</f>
        <v>-0.973197534173144</v>
      </c>
      <c r="H8" s="45"/>
    </row>
    <row r="9" ht="21" customHeight="1" spans="1:8">
      <c r="A9" s="44"/>
      <c r="B9" s="33" t="s">
        <v>70</v>
      </c>
      <c r="C9" s="29" t="s">
        <v>71</v>
      </c>
      <c r="D9" s="34">
        <v>2290.93</v>
      </c>
      <c r="E9" s="30"/>
      <c r="F9" s="31">
        <f>E9-D9</f>
        <v>-2290.93</v>
      </c>
      <c r="G9" s="32">
        <f>F9/D9</f>
        <v>-1</v>
      </c>
      <c r="H9" s="45"/>
    </row>
    <row r="10" ht="21" customHeight="1" spans="1:8">
      <c r="A10" s="44"/>
      <c r="B10" s="33">
        <v>2120804</v>
      </c>
      <c r="C10" s="29" t="s">
        <v>72</v>
      </c>
      <c r="D10" s="34"/>
      <c r="E10" s="30">
        <v>312.89</v>
      </c>
      <c r="F10" s="31">
        <f>E10-D10</f>
        <v>312.89</v>
      </c>
      <c r="G10" s="32">
        <v>1</v>
      </c>
      <c r="H10" s="45"/>
    </row>
    <row r="11" ht="21" customHeight="1" spans="1:8">
      <c r="A11" s="44"/>
      <c r="B11" s="33" t="s">
        <v>73</v>
      </c>
      <c r="C11" s="29" t="s">
        <v>74</v>
      </c>
      <c r="D11" s="34">
        <v>2178.05</v>
      </c>
      <c r="E11" s="30">
        <v>246.4</v>
      </c>
      <c r="F11" s="31">
        <f t="shared" ref="F11:F22" si="0">E11-D11</f>
        <v>-1931.65</v>
      </c>
      <c r="G11" s="32">
        <f t="shared" ref="G11:G22" si="1">F11/D11</f>
        <v>-0.886871283946649</v>
      </c>
      <c r="H11" s="45"/>
    </row>
    <row r="12" ht="21" customHeight="1" spans="2:8">
      <c r="B12" s="29" t="s">
        <v>75</v>
      </c>
      <c r="C12" s="29" t="s">
        <v>76</v>
      </c>
      <c r="D12" s="34"/>
      <c r="E12" s="30">
        <v>155</v>
      </c>
      <c r="F12" s="31">
        <f t="shared" si="0"/>
        <v>155</v>
      </c>
      <c r="G12" s="32">
        <v>1</v>
      </c>
      <c r="H12" s="43"/>
    </row>
    <row r="13" ht="21" customHeight="1" spans="2:8">
      <c r="B13" s="29" t="s">
        <v>58</v>
      </c>
      <c r="C13" s="29" t="s">
        <v>59</v>
      </c>
      <c r="D13" s="34"/>
      <c r="E13" s="30">
        <v>155</v>
      </c>
      <c r="F13" s="31">
        <f t="shared" si="0"/>
        <v>155</v>
      </c>
      <c r="G13" s="32">
        <v>1</v>
      </c>
      <c r="H13" s="45"/>
    </row>
    <row r="14" ht="21" customHeight="1" spans="1:8">
      <c r="A14" s="44"/>
      <c r="B14" s="33" t="s">
        <v>77</v>
      </c>
      <c r="C14" s="29" t="s">
        <v>78</v>
      </c>
      <c r="D14" s="34"/>
      <c r="E14" s="30">
        <v>108</v>
      </c>
      <c r="F14" s="31">
        <f t="shared" si="0"/>
        <v>108</v>
      </c>
      <c r="G14" s="32">
        <v>1</v>
      </c>
      <c r="H14" s="45"/>
    </row>
    <row r="15" ht="21" customHeight="1" spans="1:8">
      <c r="A15" s="44"/>
      <c r="B15" s="33" t="s">
        <v>79</v>
      </c>
      <c r="C15" s="29" t="s">
        <v>80</v>
      </c>
      <c r="D15" s="34"/>
      <c r="E15" s="30">
        <v>47</v>
      </c>
      <c r="F15" s="31">
        <f t="shared" si="0"/>
        <v>47</v>
      </c>
      <c r="G15" s="32">
        <v>1</v>
      </c>
      <c r="H15" s="45"/>
    </row>
    <row r="16" ht="21" customHeight="1" spans="2:8">
      <c r="B16" s="29" t="s">
        <v>81</v>
      </c>
      <c r="C16" s="29" t="s">
        <v>82</v>
      </c>
      <c r="D16" s="34">
        <v>3473.15</v>
      </c>
      <c r="E16" s="30">
        <v>9200</v>
      </c>
      <c r="F16" s="31">
        <f t="shared" si="0"/>
        <v>5726.85</v>
      </c>
      <c r="G16" s="32">
        <f t="shared" si="1"/>
        <v>1.64889221599988</v>
      </c>
      <c r="H16" s="43"/>
    </row>
    <row r="17" ht="21" customHeight="1" spans="1:8">
      <c r="A17" s="44"/>
      <c r="B17" s="29" t="s">
        <v>60</v>
      </c>
      <c r="C17" s="29" t="s">
        <v>61</v>
      </c>
      <c r="D17" s="34">
        <v>3473.15</v>
      </c>
      <c r="E17" s="30">
        <v>9200</v>
      </c>
      <c r="F17" s="31">
        <f t="shared" si="0"/>
        <v>5726.85</v>
      </c>
      <c r="G17" s="32">
        <f t="shared" si="1"/>
        <v>1.64889221599988</v>
      </c>
      <c r="H17" s="45"/>
    </row>
    <row r="18" ht="21" customHeight="1" spans="1:8">
      <c r="A18" s="44"/>
      <c r="B18" s="33" t="s">
        <v>83</v>
      </c>
      <c r="C18" s="29" t="s">
        <v>84</v>
      </c>
      <c r="D18" s="34">
        <v>3473.15</v>
      </c>
      <c r="E18" s="30">
        <v>9200</v>
      </c>
      <c r="F18" s="31">
        <f t="shared" si="0"/>
        <v>5726.85</v>
      </c>
      <c r="G18" s="32">
        <f t="shared" si="1"/>
        <v>1.64889221599988</v>
      </c>
      <c r="H18" s="45"/>
    </row>
    <row r="19" ht="21" customHeight="1" spans="2:8">
      <c r="B19" s="29" t="s">
        <v>85</v>
      </c>
      <c r="C19" s="29" t="s">
        <v>86</v>
      </c>
      <c r="D19" s="34">
        <v>50.07</v>
      </c>
      <c r="E19" s="30">
        <v>20</v>
      </c>
      <c r="F19" s="31">
        <f t="shared" si="0"/>
        <v>-30.07</v>
      </c>
      <c r="G19" s="32">
        <f t="shared" si="1"/>
        <v>-0.600559217096066</v>
      </c>
      <c r="H19" s="43"/>
    </row>
    <row r="20" ht="21" customHeight="1" spans="1:8">
      <c r="A20" s="44"/>
      <c r="B20" s="29" t="s">
        <v>62</v>
      </c>
      <c r="C20" s="29" t="s">
        <v>63</v>
      </c>
      <c r="D20" s="34">
        <v>50.07</v>
      </c>
      <c r="E20" s="30">
        <v>20</v>
      </c>
      <c r="F20" s="31">
        <f t="shared" si="0"/>
        <v>-30.07</v>
      </c>
      <c r="G20" s="32">
        <f t="shared" si="1"/>
        <v>-0.600559217096066</v>
      </c>
      <c r="H20" s="45"/>
    </row>
    <row r="21" ht="21" customHeight="1" spans="1:8">
      <c r="A21" s="44"/>
      <c r="B21" s="33" t="s">
        <v>87</v>
      </c>
      <c r="C21" s="29" t="s">
        <v>88</v>
      </c>
      <c r="D21" s="34">
        <v>50.07</v>
      </c>
      <c r="E21" s="30">
        <v>20</v>
      </c>
      <c r="F21" s="31">
        <f t="shared" si="0"/>
        <v>-30.07</v>
      </c>
      <c r="G21" s="32">
        <f t="shared" si="1"/>
        <v>-0.600559217096066</v>
      </c>
      <c r="H21" s="45"/>
    </row>
    <row r="22" ht="21" customHeight="1" spans="1:8">
      <c r="A22" s="43"/>
      <c r="B22" s="36" t="s">
        <v>47</v>
      </c>
      <c r="C22" s="36"/>
      <c r="D22" s="46">
        <v>8738.4</v>
      </c>
      <c r="E22" s="47">
        <v>9954.29</v>
      </c>
      <c r="F22" s="39">
        <f t="shared" si="0"/>
        <v>1215.89</v>
      </c>
      <c r="G22" s="40">
        <f t="shared" si="1"/>
        <v>0.139143321431841</v>
      </c>
      <c r="H22" s="43"/>
    </row>
  </sheetData>
  <mergeCells count="8">
    <mergeCell ref="B2:G2"/>
    <mergeCell ref="F3:G3"/>
    <mergeCell ref="B4:C4"/>
    <mergeCell ref="E4:G4"/>
    <mergeCell ref="B22:C22"/>
    <mergeCell ref="A8:A11"/>
    <mergeCell ref="A14:A15"/>
    <mergeCell ref="D4:D5"/>
  </mergeCells>
  <pageMargins left="0.704999983310699" right="0.704999983310699" top="0.745000004768372" bottom="0.745000004768372" header="0.310000002384186" footer="0.31000000238418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workbookViewId="0">
      <selection activeCell="D11" sqref="D11"/>
    </sheetView>
  </sheetViews>
  <sheetFormatPr defaultColWidth="10" defaultRowHeight="13.5" outlineLevelCol="6"/>
  <cols>
    <col min="1" max="1" width="1.53333333333333" customWidth="1"/>
    <col min="2" max="2" width="12.8166666666667" customWidth="1"/>
    <col min="3" max="3" width="33.3416666666667" customWidth="1"/>
    <col min="4" max="4" width="20.5" customWidth="1"/>
    <col min="5" max="5" width="21.25" customWidth="1"/>
    <col min="6" max="6" width="21.25" style="20" customWidth="1"/>
    <col min="7" max="7" width="21.25" customWidth="1"/>
    <col min="8" max="8" width="9.76666666666667" customWidth="1"/>
  </cols>
  <sheetData>
    <row r="1" ht="14.3" customHeight="1" spans="1:7">
      <c r="A1" s="1"/>
      <c r="B1" s="2" t="s">
        <v>89</v>
      </c>
      <c r="C1" s="3"/>
      <c r="D1" s="3"/>
      <c r="E1" s="3"/>
      <c r="F1" s="21"/>
      <c r="G1" s="17"/>
    </row>
    <row r="2" ht="19.9" customHeight="1" spans="1:7">
      <c r="A2" s="4"/>
      <c r="B2" s="22" t="s">
        <v>90</v>
      </c>
      <c r="C2" s="22"/>
      <c r="D2" s="22"/>
      <c r="E2" s="22"/>
      <c r="F2" s="23"/>
      <c r="G2" s="22"/>
    </row>
    <row r="3" ht="17.05" customHeight="1" spans="1:7">
      <c r="A3" s="1"/>
      <c r="C3" s="24"/>
      <c r="D3" s="24"/>
      <c r="E3" s="24"/>
      <c r="F3" s="25" t="s">
        <v>2</v>
      </c>
      <c r="G3" s="9"/>
    </row>
    <row r="4" ht="21.35" customHeight="1" spans="1:7">
      <c r="A4" s="1"/>
      <c r="B4" s="10" t="s">
        <v>5</v>
      </c>
      <c r="C4" s="10"/>
      <c r="D4" s="10" t="s">
        <v>6</v>
      </c>
      <c r="E4" s="10" t="s">
        <v>7</v>
      </c>
      <c r="F4" s="26"/>
      <c r="G4" s="10"/>
    </row>
    <row r="5" ht="34.15" customHeight="1" spans="1:7">
      <c r="A5" s="1"/>
      <c r="B5" s="10" t="s">
        <v>34</v>
      </c>
      <c r="C5" s="10" t="s">
        <v>35</v>
      </c>
      <c r="D5" s="10"/>
      <c r="E5" s="10" t="s">
        <v>8</v>
      </c>
      <c r="F5" s="27" t="s">
        <v>9</v>
      </c>
      <c r="G5" s="28" t="s">
        <v>10</v>
      </c>
    </row>
    <row r="6" ht="19.9" customHeight="1" spans="1:7">
      <c r="A6" s="1"/>
      <c r="B6" s="29" t="s">
        <v>91</v>
      </c>
      <c r="C6" s="29" t="s">
        <v>92</v>
      </c>
      <c r="D6" s="30"/>
      <c r="E6" s="30">
        <v>85.66</v>
      </c>
      <c r="F6" s="31">
        <f>E6-D6</f>
        <v>85.66</v>
      </c>
      <c r="G6" s="32">
        <v>1</v>
      </c>
    </row>
    <row r="7" ht="19.9" customHeight="1" spans="1:7">
      <c r="A7" s="1"/>
      <c r="B7" s="33" t="s">
        <v>93</v>
      </c>
      <c r="C7" s="29" t="s">
        <v>94</v>
      </c>
      <c r="D7" s="30"/>
      <c r="E7" s="30">
        <v>54</v>
      </c>
      <c r="F7" s="31">
        <f t="shared" ref="F7:F25" si="0">E7-D7</f>
        <v>54</v>
      </c>
      <c r="G7" s="32">
        <v>1</v>
      </c>
    </row>
    <row r="8" ht="19.9" customHeight="1" spans="1:7">
      <c r="A8" s="1"/>
      <c r="B8" s="33" t="s">
        <v>95</v>
      </c>
      <c r="C8" s="29" t="s">
        <v>96</v>
      </c>
      <c r="D8" s="30"/>
      <c r="E8" s="30">
        <v>17.64</v>
      </c>
      <c r="F8" s="31">
        <f t="shared" si="0"/>
        <v>17.64</v>
      </c>
      <c r="G8" s="32">
        <v>1</v>
      </c>
    </row>
    <row r="9" ht="19.9" customHeight="1" spans="1:7">
      <c r="A9" s="1"/>
      <c r="B9" s="33" t="s">
        <v>97</v>
      </c>
      <c r="C9" s="29" t="s">
        <v>98</v>
      </c>
      <c r="D9" s="30"/>
      <c r="E9" s="30">
        <v>11.52</v>
      </c>
      <c r="F9" s="31">
        <f t="shared" si="0"/>
        <v>11.52</v>
      </c>
      <c r="G9" s="32">
        <v>1</v>
      </c>
    </row>
    <row r="10" ht="19.9" customHeight="1" spans="1:7">
      <c r="A10" s="1"/>
      <c r="B10" s="33" t="s">
        <v>99</v>
      </c>
      <c r="C10" s="29" t="s">
        <v>100</v>
      </c>
      <c r="D10" s="30"/>
      <c r="E10" s="30">
        <v>2.5</v>
      </c>
      <c r="F10" s="31">
        <f t="shared" si="0"/>
        <v>2.5</v>
      </c>
      <c r="G10" s="32">
        <v>1</v>
      </c>
    </row>
    <row r="11" ht="19.9" customHeight="1" spans="2:7">
      <c r="B11" s="29" t="s">
        <v>101</v>
      </c>
      <c r="C11" s="29" t="s">
        <v>102</v>
      </c>
      <c r="D11" s="30">
        <v>1380.2</v>
      </c>
      <c r="E11" s="30">
        <v>335.74</v>
      </c>
      <c r="F11" s="31">
        <f t="shared" si="0"/>
        <v>-1044.46</v>
      </c>
      <c r="G11" s="32">
        <f t="shared" ref="G7:G25" si="1">F11/D11</f>
        <v>-0.756745399217505</v>
      </c>
    </row>
    <row r="12" ht="19.9" customHeight="1" spans="1:7">
      <c r="A12" s="1"/>
      <c r="B12" s="33" t="s">
        <v>103</v>
      </c>
      <c r="C12" s="29" t="s">
        <v>104</v>
      </c>
      <c r="D12" s="30">
        <v>206</v>
      </c>
      <c r="E12" s="30">
        <v>143.34</v>
      </c>
      <c r="F12" s="31">
        <f t="shared" si="0"/>
        <v>-62.66</v>
      </c>
      <c r="G12" s="32">
        <f t="shared" si="1"/>
        <v>-0.304174757281553</v>
      </c>
    </row>
    <row r="13" ht="19.9" customHeight="1" spans="1:7">
      <c r="A13" s="1"/>
      <c r="B13" s="33" t="s">
        <v>105</v>
      </c>
      <c r="C13" s="29" t="s">
        <v>106</v>
      </c>
      <c r="D13" s="30"/>
      <c r="E13" s="30">
        <v>5</v>
      </c>
      <c r="F13" s="31">
        <f t="shared" si="0"/>
        <v>5</v>
      </c>
      <c r="G13" s="32">
        <v>1</v>
      </c>
    </row>
    <row r="14" ht="19.9" customHeight="1" spans="1:7">
      <c r="A14" s="1"/>
      <c r="B14" s="33" t="s">
        <v>107</v>
      </c>
      <c r="C14" s="29" t="s">
        <v>108</v>
      </c>
      <c r="D14" s="34">
        <v>874.2</v>
      </c>
      <c r="E14" s="30">
        <v>67</v>
      </c>
      <c r="F14" s="31">
        <f t="shared" si="0"/>
        <v>-807.2</v>
      </c>
      <c r="G14" s="32">
        <f t="shared" si="1"/>
        <v>-0.923358499199268</v>
      </c>
    </row>
    <row r="15" ht="19.9" customHeight="1" spans="1:7">
      <c r="A15" s="1"/>
      <c r="B15" s="33" t="s">
        <v>109</v>
      </c>
      <c r="C15" s="29" t="s">
        <v>110</v>
      </c>
      <c r="D15" s="30">
        <v>300</v>
      </c>
      <c r="E15" s="30">
        <v>48.4</v>
      </c>
      <c r="F15" s="31">
        <f t="shared" si="0"/>
        <v>-251.6</v>
      </c>
      <c r="G15" s="32">
        <f t="shared" si="1"/>
        <v>-0.838666666666667</v>
      </c>
    </row>
    <row r="16" ht="19.9" customHeight="1" spans="1:7">
      <c r="A16" s="1"/>
      <c r="B16" s="33" t="s">
        <v>111</v>
      </c>
      <c r="C16" s="29" t="s">
        <v>112</v>
      </c>
      <c r="D16" s="30"/>
      <c r="E16" s="30">
        <v>72</v>
      </c>
      <c r="F16" s="31">
        <f t="shared" si="0"/>
        <v>72</v>
      </c>
      <c r="G16" s="32">
        <v>1</v>
      </c>
    </row>
    <row r="17" ht="19.9" customHeight="1" spans="2:7">
      <c r="B17" s="29" t="s">
        <v>113</v>
      </c>
      <c r="C17" s="29" t="s">
        <v>114</v>
      </c>
      <c r="D17" s="34">
        <v>2560.93</v>
      </c>
      <c r="E17" s="30"/>
      <c r="F17" s="31">
        <f t="shared" si="0"/>
        <v>-2560.93</v>
      </c>
      <c r="G17" s="32">
        <f t="shared" si="1"/>
        <v>-1</v>
      </c>
    </row>
    <row r="18" ht="19.9" customHeight="1" spans="1:7">
      <c r="A18" s="1"/>
      <c r="B18" s="33" t="s">
        <v>115</v>
      </c>
      <c r="C18" s="29" t="s">
        <v>116</v>
      </c>
      <c r="D18" s="34">
        <v>2180.93</v>
      </c>
      <c r="E18" s="30"/>
      <c r="F18" s="31">
        <f t="shared" si="0"/>
        <v>-2180.93</v>
      </c>
      <c r="G18" s="32">
        <f t="shared" si="1"/>
        <v>-1</v>
      </c>
    </row>
    <row r="19" ht="19.9" customHeight="1" spans="1:7">
      <c r="A19" s="1"/>
      <c r="B19" s="33" t="s">
        <v>117</v>
      </c>
      <c r="C19" s="29" t="s">
        <v>118</v>
      </c>
      <c r="D19" s="34">
        <v>380</v>
      </c>
      <c r="E19" s="30"/>
      <c r="F19" s="31">
        <f t="shared" si="0"/>
        <v>-380</v>
      </c>
      <c r="G19" s="32">
        <f t="shared" si="1"/>
        <v>-1</v>
      </c>
    </row>
    <row r="20" ht="19.9" customHeight="1" spans="2:7">
      <c r="B20" s="29" t="s">
        <v>119</v>
      </c>
      <c r="C20" s="29" t="s">
        <v>120</v>
      </c>
      <c r="D20" s="34">
        <v>3523.22</v>
      </c>
      <c r="E20" s="30">
        <v>9220</v>
      </c>
      <c r="F20" s="31">
        <f t="shared" si="0"/>
        <v>5696.78</v>
      </c>
      <c r="G20" s="32">
        <f t="shared" si="1"/>
        <v>1.61692429084758</v>
      </c>
    </row>
    <row r="21" ht="19.9" customHeight="1" spans="1:7">
      <c r="A21" s="1"/>
      <c r="B21" s="33" t="s">
        <v>121</v>
      </c>
      <c r="C21" s="29" t="s">
        <v>122</v>
      </c>
      <c r="D21" s="34">
        <v>3473.15</v>
      </c>
      <c r="E21" s="30">
        <v>9200</v>
      </c>
      <c r="F21" s="31">
        <f t="shared" si="0"/>
        <v>5726.85</v>
      </c>
      <c r="G21" s="32">
        <f t="shared" si="1"/>
        <v>1.64889221599988</v>
      </c>
    </row>
    <row r="22" ht="19.9" customHeight="1" spans="1:7">
      <c r="A22" s="1"/>
      <c r="B22" s="33" t="s">
        <v>123</v>
      </c>
      <c r="C22" s="29" t="s">
        <v>124</v>
      </c>
      <c r="D22" s="34">
        <v>50.07</v>
      </c>
      <c r="E22" s="30">
        <v>20</v>
      </c>
      <c r="F22" s="31">
        <f t="shared" si="0"/>
        <v>-30.07</v>
      </c>
      <c r="G22" s="32">
        <f t="shared" si="1"/>
        <v>-0.600559217096066</v>
      </c>
    </row>
    <row r="23" ht="19.9" customHeight="1" spans="2:7">
      <c r="B23" s="29" t="s">
        <v>125</v>
      </c>
      <c r="C23" s="29" t="s">
        <v>76</v>
      </c>
      <c r="D23" s="34">
        <v>1274.05</v>
      </c>
      <c r="E23" s="30">
        <v>312.89</v>
      </c>
      <c r="F23" s="31">
        <f t="shared" si="0"/>
        <v>-961.16</v>
      </c>
      <c r="G23" s="32">
        <f t="shared" si="1"/>
        <v>-0.754413092107845</v>
      </c>
    </row>
    <row r="24" ht="19.9" customHeight="1" spans="1:7">
      <c r="A24" s="1"/>
      <c r="B24" s="33" t="s">
        <v>126</v>
      </c>
      <c r="C24" s="29" t="s">
        <v>76</v>
      </c>
      <c r="D24" s="34">
        <v>1274.05</v>
      </c>
      <c r="E24" s="30">
        <v>312.89</v>
      </c>
      <c r="F24" s="31">
        <f t="shared" si="0"/>
        <v>-961.16</v>
      </c>
      <c r="G24" s="32">
        <f t="shared" si="1"/>
        <v>-0.754413092107845</v>
      </c>
    </row>
    <row r="25" ht="19.9" customHeight="1" spans="1:7">
      <c r="A25" s="35"/>
      <c r="B25" s="36" t="s">
        <v>47</v>
      </c>
      <c r="C25" s="36"/>
      <c r="D25" s="37">
        <v>8738.4</v>
      </c>
      <c r="E25" s="38">
        <v>9954.29</v>
      </c>
      <c r="F25" s="39">
        <f t="shared" si="0"/>
        <v>1215.89</v>
      </c>
      <c r="G25" s="40">
        <f t="shared" si="1"/>
        <v>0.139143321431841</v>
      </c>
    </row>
  </sheetData>
  <autoFilter ref="B1:G25">
    <extLst/>
  </autoFilter>
  <mergeCells count="10">
    <mergeCell ref="B2:G2"/>
    <mergeCell ref="F3:G3"/>
    <mergeCell ref="B4:C4"/>
    <mergeCell ref="E4:G4"/>
    <mergeCell ref="B25:C25"/>
    <mergeCell ref="A7:A10"/>
    <mergeCell ref="A12:A16"/>
    <mergeCell ref="A18:A19"/>
    <mergeCell ref="A21:A22"/>
    <mergeCell ref="D4:D5"/>
  </mergeCells>
  <printOptions horizontalCentered="1"/>
  <pageMargins left="0.704166666666667" right="0.704166666666667" top="0.74375" bottom="0.74375" header="0.310416666666667" footer="0.310416666666667"/>
  <pageSetup paperSize="9" scale="96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4" sqref="A14"/>
    </sheetView>
  </sheetViews>
  <sheetFormatPr defaultColWidth="10" defaultRowHeight="13.5" outlineLevelRow="5" outlineLevelCol="5"/>
  <cols>
    <col min="1" max="1" width="1.53333333333333" customWidth="1"/>
    <col min="2" max="2" width="61.375" customWidth="1"/>
    <col min="3" max="3" width="16.4083333333333" customWidth="1"/>
    <col min="4" max="6" width="17.75" customWidth="1"/>
    <col min="7" max="7" width="9.76666666666667" customWidth="1"/>
  </cols>
  <sheetData>
    <row r="1" ht="14.3" customHeight="1" spans="1:6">
      <c r="A1" s="1"/>
      <c r="B1" s="2" t="s">
        <v>127</v>
      </c>
      <c r="C1" s="2"/>
      <c r="D1" s="15"/>
      <c r="E1" s="16"/>
      <c r="F1" s="17"/>
    </row>
    <row r="2" ht="22.6" customHeight="1" spans="1:6">
      <c r="A2" s="1"/>
      <c r="B2" s="18" t="s">
        <v>128</v>
      </c>
      <c r="C2" s="18"/>
      <c r="D2" s="18"/>
      <c r="E2" s="18"/>
      <c r="F2" s="18"/>
    </row>
    <row r="3" ht="17.05" customHeight="1" spans="1:6">
      <c r="A3" s="1"/>
      <c r="C3" s="19"/>
      <c r="D3" s="19"/>
      <c r="E3" s="9" t="s">
        <v>2</v>
      </c>
      <c r="F3" s="9"/>
    </row>
    <row r="4" ht="21.35" customHeight="1" spans="1:6">
      <c r="A4" s="1"/>
      <c r="B4" s="10" t="s">
        <v>5</v>
      </c>
      <c r="C4" s="10" t="s">
        <v>6</v>
      </c>
      <c r="D4" s="10" t="s">
        <v>7</v>
      </c>
      <c r="E4" s="10"/>
      <c r="F4" s="10"/>
    </row>
    <row r="5" ht="34.15" customHeight="1" spans="1:6">
      <c r="A5" s="1"/>
      <c r="B5" s="10"/>
      <c r="C5" s="10"/>
      <c r="D5" s="10" t="s">
        <v>8</v>
      </c>
      <c r="E5" s="11" t="s">
        <v>9</v>
      </c>
      <c r="F5" s="10" t="s">
        <v>10</v>
      </c>
    </row>
    <row r="6" ht="36" customHeight="1" spans="1:6">
      <c r="A6" s="1"/>
      <c r="B6" s="12" t="s">
        <v>47</v>
      </c>
      <c r="C6" s="13"/>
      <c r="D6" s="13"/>
      <c r="E6" s="14"/>
      <c r="F6" s="14"/>
    </row>
  </sheetData>
  <mergeCells count="5">
    <mergeCell ref="B2:F2"/>
    <mergeCell ref="E3:F3"/>
    <mergeCell ref="D4:F4"/>
    <mergeCell ref="B4:B5"/>
    <mergeCell ref="C4:C5"/>
  </mergeCells>
  <printOptions horizontalCentered="1"/>
  <pageMargins left="0.704166666666667" right="0.704166666666667" top="0.74375" bottom="0.74375" header="0.310416666666667" footer="0.310416666666667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D26" sqref="D26"/>
    </sheetView>
  </sheetViews>
  <sheetFormatPr defaultColWidth="10" defaultRowHeight="13.5" outlineLevelRow="5" outlineLevelCol="5"/>
  <cols>
    <col min="1" max="1" width="1.53333333333333" customWidth="1"/>
    <col min="2" max="2" width="33.3416666666667" customWidth="1"/>
    <col min="3" max="6" width="23.375" customWidth="1"/>
    <col min="7" max="8" width="9.76666666666667" customWidth="1"/>
  </cols>
  <sheetData>
    <row r="1" ht="14.3" customHeight="1" spans="1:6">
      <c r="A1" s="1"/>
      <c r="B1" s="2" t="s">
        <v>129</v>
      </c>
      <c r="C1" s="2"/>
      <c r="D1" s="3"/>
      <c r="E1" s="3"/>
      <c r="F1" s="3"/>
    </row>
    <row r="2" ht="19.9" customHeight="1" spans="1:6">
      <c r="A2" s="4"/>
      <c r="B2" s="5" t="s">
        <v>130</v>
      </c>
      <c r="C2" s="5"/>
      <c r="D2" s="5"/>
      <c r="E2" s="5"/>
      <c r="F2" s="5"/>
    </row>
    <row r="3" ht="17.05" customHeight="1" spans="1:6">
      <c r="A3" s="1"/>
      <c r="B3" s="6"/>
      <c r="C3" s="6"/>
      <c r="D3" s="7"/>
      <c r="E3" s="8"/>
      <c r="F3" s="9" t="s">
        <v>2</v>
      </c>
    </row>
    <row r="4" ht="35" customHeight="1" spans="1:6">
      <c r="A4" s="1"/>
      <c r="B4" s="10" t="s">
        <v>131</v>
      </c>
      <c r="C4" s="10" t="s">
        <v>6</v>
      </c>
      <c r="D4" s="10" t="s">
        <v>7</v>
      </c>
      <c r="E4" s="10"/>
      <c r="F4" s="10"/>
    </row>
    <row r="5" ht="36" customHeight="1" spans="1:6">
      <c r="A5" s="1"/>
      <c r="B5" s="10"/>
      <c r="C5" s="10"/>
      <c r="D5" s="10" t="s">
        <v>8</v>
      </c>
      <c r="E5" s="11" t="s">
        <v>9</v>
      </c>
      <c r="F5" s="10" t="s">
        <v>10</v>
      </c>
    </row>
    <row r="6" ht="42" customHeight="1" spans="1:6">
      <c r="A6" s="1"/>
      <c r="B6" s="12" t="s">
        <v>132</v>
      </c>
      <c r="C6" s="13"/>
      <c r="D6" s="13"/>
      <c r="E6" s="14"/>
      <c r="F6" s="14"/>
    </row>
  </sheetData>
  <mergeCells count="5">
    <mergeCell ref="B1:C1"/>
    <mergeCell ref="B2:F2"/>
    <mergeCell ref="D4:F4"/>
    <mergeCell ref="B4:B5"/>
    <mergeCell ref="C4:C5"/>
  </mergeCells>
  <printOptions horizontalCentered="1"/>
  <pageMargins left="0.704166666666667" right="0.704166666666667" top="0.74375" bottom="0.74375" header="0.310416666666667" footer="0.3104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政府性基金预算收支预算总表</vt:lpstr>
      <vt:lpstr>政府性基金预算本级收入预算表</vt:lpstr>
      <vt:lpstr>政府性基金预算债务收入预算表</vt:lpstr>
      <vt:lpstr>政府性基金预算上级补助收入预算表</vt:lpstr>
      <vt:lpstr>政府性基金预算本级支出预算表</vt:lpstr>
      <vt:lpstr>政府性基金预算本级支出功能分类明细表</vt:lpstr>
      <vt:lpstr>政府性基金预算本级支出政府经济分类明细表</vt:lpstr>
      <vt:lpstr>政府性基金预算对下级的转移支付预算分项目表</vt:lpstr>
      <vt:lpstr>政府性基金预算对下级的转移支付预算分地区表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2024-12-15T10:34:00Z</dcterms:created>
  <dcterms:modified xsi:type="dcterms:W3CDTF">2025-01-08T03:18:34Z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AAACEEBE525647D5B15A63C92D546899_13</vt:lpwstr>
  </property>
  <property fmtid="{D5CDD505-2E9C-101B-9397-08002B2CF9AE}" pid="3" name="KSOProductBuildVer">
    <vt:lpwstr>2052-12.1.0.16120</vt:lpwstr>
  </property>
</Properties>
</file>