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6" activeTab="8"/>
  </bookViews>
  <sheets>
    <sheet name="一般公共预算收支预算总表" sheetId="1" r:id="rId1"/>
    <sheet name="一般公共预算本级收入预算表" sheetId="2" r:id="rId2"/>
    <sheet name="一般公共预算上级补助收入预算表" sheetId="3" r:id="rId3"/>
    <sheet name="一般公共预算本级支出预算表" sheetId="4" r:id="rId4"/>
    <sheet name="一般公共预算本级支出功能分类明细表" sheetId="5" r:id="rId5"/>
    <sheet name="一般公共预算本级支出政府经济分类明细表" sheetId="6" r:id="rId6"/>
    <sheet name="一般公共预算对下级的转移支付预算分项目表" sheetId="7" r:id="rId7"/>
    <sheet name="一般公共预算对下级的转移支付预算分地区表" sheetId="8" r:id="rId8"/>
    <sheet name="一般公共预算本级支出“三公”经费预算表" sheetId="9" r:id="rId9"/>
  </sheets>
  <definedNames>
    <definedName name="_xlnm._FilterDatabase" localSheetId="4" hidden="1">一般公共预算本级支出功能分类明细表!$A$5:$I$484</definedName>
    <definedName name="_xlnm._FilterDatabase" localSheetId="6" hidden="1">一般公共预算对下级的转移支付预算分项目表!$A$4:$D$186</definedName>
    <definedName name="_xlnm._FilterDatabase" localSheetId="2" hidden="1">一般公共预算上级补助收入预算表!$A$5:$B$136</definedName>
    <definedName name="_xlnm.Print_Titles" localSheetId="2">一般公共预算上级补助收入预算表!$1:$4</definedName>
    <definedName name="_xlnm.Print_Titles" localSheetId="4">一般公共预算本级支出功能分类明细表!$1:$5</definedName>
    <definedName name="_xlnm.Print_Area" localSheetId="4">一般公共预算本级支出功能分类明细表!$B$1:$D$484</definedName>
    <definedName name="_xlnm.Print_Titles" localSheetId="5">一般公共预算本级支出政府经济分类明细表!$1:$5</definedName>
    <definedName name="_xlnm.Print_Titles" localSheetId="6">一般公共预算对下级的转移支付预算分项目表!$1:$4</definedName>
    <definedName name="_xlnm.Print_Area" localSheetId="6">一般公共预算对下级的转移支付预算分项目表!$B$1:$C$186</definedName>
  </definedNames>
  <calcPr calcId="144525"/>
</workbook>
</file>

<file path=xl/sharedStrings.xml><?xml version="1.0" encoding="utf-8"?>
<sst xmlns="http://schemas.openxmlformats.org/spreadsheetml/2006/main" count="1670" uniqueCount="1314">
  <si>
    <t>附表1-1</t>
  </si>
  <si>
    <t>2026年林芝市一般公共预算收支预算总表</t>
  </si>
  <si>
    <t xml:space="preserve"> </t>
  </si>
  <si>
    <t>金额单位：万元</t>
  </si>
  <si>
    <t>收入</t>
  </si>
  <si>
    <t>支出</t>
  </si>
  <si>
    <t>项    目</t>
  </si>
  <si>
    <t>上年预算数</t>
  </si>
  <si>
    <t>预算数</t>
  </si>
  <si>
    <t>项目</t>
  </si>
  <si>
    <t>金额</t>
  </si>
  <si>
    <t>同比增加</t>
  </si>
  <si>
    <t>同比增长%</t>
  </si>
  <si>
    <t>本级收入合计</t>
  </si>
  <si>
    <t>本级支出合计</t>
  </si>
  <si>
    <t>预备费</t>
  </si>
  <si>
    <t>地方政府一般债务收入</t>
  </si>
  <si>
    <t>地方政府一般债务还本支出</t>
  </si>
  <si>
    <t>转移性收入</t>
  </si>
  <si>
    <t>转移性支出</t>
  </si>
  <si>
    <t xml:space="preserve">  上级补助收入</t>
  </si>
  <si>
    <t xml:space="preserve">  补助下级支出
</t>
  </si>
  <si>
    <t xml:space="preserve">    返还性收入</t>
  </si>
  <si>
    <t xml:space="preserve">    返还性支出</t>
  </si>
  <si>
    <t xml:space="preserve">    一般性转移支付收入</t>
  </si>
  <si>
    <t xml:space="preserve">    一般性转移支付
</t>
  </si>
  <si>
    <t xml:space="preserve">    专项转移支付收入</t>
  </si>
  <si>
    <t xml:space="preserve">    专项转移支付
</t>
  </si>
  <si>
    <t xml:space="preserve">  省补助计划单列市收入</t>
  </si>
  <si>
    <t xml:space="preserve">  计划单列市上解省支出
</t>
  </si>
  <si>
    <t xml:space="preserve">  下级上解收入</t>
  </si>
  <si>
    <t xml:space="preserve">  上解上级支出
</t>
  </si>
  <si>
    <t xml:space="preserve">    体制上解收入</t>
  </si>
  <si>
    <t xml:space="preserve">    体制上解支出
</t>
  </si>
  <si>
    <t xml:space="preserve">    专项上解收入</t>
  </si>
  <si>
    <t xml:space="preserve">    专项上解支出
</t>
  </si>
  <si>
    <t xml:space="preserve">  接受其他地区援助收入</t>
  </si>
  <si>
    <t xml:space="preserve">  援助其他地区支出
</t>
  </si>
  <si>
    <t xml:space="preserve">  调入资金</t>
  </si>
  <si>
    <t xml:space="preserve">  调出资金
</t>
  </si>
  <si>
    <t xml:space="preserve">    从政府性基金预算调入
</t>
  </si>
  <si>
    <t xml:space="preserve">
</t>
  </si>
  <si>
    <t xml:space="preserve">    从国有资本经营预算调入
</t>
  </si>
  <si>
    <t xml:space="preserve">    从其他资金调入
</t>
  </si>
  <si>
    <t xml:space="preserve">  动用预算稳定调节基金
</t>
  </si>
  <si>
    <t xml:space="preserve">  安排预算稳定调节基金
</t>
  </si>
  <si>
    <t xml:space="preserve">  补充预算周转金
</t>
  </si>
  <si>
    <t xml:space="preserve">  地方政府一般债务转贷收入
</t>
  </si>
  <si>
    <t xml:space="preserve">  地方政府一般债务转贷支出
</t>
  </si>
  <si>
    <t xml:space="preserve">  上年结转收入
</t>
  </si>
  <si>
    <t xml:space="preserve">  年终结转
</t>
  </si>
  <si>
    <t xml:space="preserve">  上年结余收入</t>
  </si>
  <si>
    <t xml:space="preserve">  年终结余</t>
  </si>
  <si>
    <t>收入总计</t>
  </si>
  <si>
    <t>支出总计</t>
  </si>
  <si>
    <t>附表1-2</t>
  </si>
  <si>
    <t>2026年林芝市一般公共预算本级收入预算表</t>
  </si>
  <si>
    <t>代码</t>
  </si>
  <si>
    <t>名称</t>
  </si>
  <si>
    <t>税收收入</t>
  </si>
  <si>
    <t>10101</t>
  </si>
  <si>
    <t>增值税</t>
  </si>
  <si>
    <t>10104</t>
  </si>
  <si>
    <t>企业所得税</t>
  </si>
  <si>
    <t>10106</t>
  </si>
  <si>
    <t>个人所得税</t>
  </si>
  <si>
    <t>10107</t>
  </si>
  <si>
    <t>资源税</t>
  </si>
  <si>
    <t>10109</t>
  </si>
  <si>
    <t>城市维护建设税</t>
  </si>
  <si>
    <t>10111</t>
  </si>
  <si>
    <t>印花税</t>
  </si>
  <si>
    <t>10112</t>
  </si>
  <si>
    <t>城镇土地使用税</t>
  </si>
  <si>
    <t>10113</t>
  </si>
  <si>
    <t>土地增值税</t>
  </si>
  <si>
    <t>10114</t>
  </si>
  <si>
    <t>车船税</t>
  </si>
  <si>
    <t>10118</t>
  </si>
  <si>
    <t>耕地占用税</t>
  </si>
  <si>
    <t>10119</t>
  </si>
  <si>
    <t>契税</t>
  </si>
  <si>
    <t>非税收入</t>
  </si>
  <si>
    <t>10302</t>
  </si>
  <si>
    <t>专项收入</t>
  </si>
  <si>
    <t>10304</t>
  </si>
  <si>
    <t>行政事业性收费收入</t>
  </si>
  <si>
    <t>10305</t>
  </si>
  <si>
    <t>罚没收入</t>
  </si>
  <si>
    <t>10307</t>
  </si>
  <si>
    <t>国有资源（资产）有偿使用收入</t>
  </si>
  <si>
    <t>10309</t>
  </si>
  <si>
    <t>政府住房基金收入</t>
  </si>
  <si>
    <t>10399</t>
  </si>
  <si>
    <t>其他收入</t>
  </si>
  <si>
    <t>合计</t>
  </si>
  <si>
    <t>附表1-3</t>
  </si>
  <si>
    <t>2026年林芝市一般公共预算上级补助收入预算表</t>
  </si>
  <si>
    <t>一、一般性转移支付收入</t>
  </si>
  <si>
    <t>54000021T000000015894-税收收入</t>
  </si>
  <si>
    <t>54000023T000000983879-困难群众救助补助项目</t>
  </si>
  <si>
    <t>54000024T000001226878-人才资源开发</t>
  </si>
  <si>
    <t>54000024T000001420140-强基惠民专项经费</t>
  </si>
  <si>
    <t>54000024T000001436499-重点生态功能区转移支付资金</t>
  </si>
  <si>
    <t>54000024T000001524741-农业转移人口市民化奖励资金</t>
  </si>
  <si>
    <t>54000024T000001533505-“三老”人员生活补助</t>
  </si>
  <si>
    <t>54000024T000001533515-村“两委”班子报酬待遇</t>
  </si>
  <si>
    <t>54000024T000001535344-区外专项招收高校非西藏生源毕业生</t>
  </si>
  <si>
    <t>54000024T000001537865-解决特殊疑难信访问题资金</t>
  </si>
  <si>
    <t>54000024T000001542071-供暖运维补助</t>
  </si>
  <si>
    <t>54000024T000001544392-优抚对象补助经费</t>
  </si>
  <si>
    <t>54000024T000001544442-城乡居民基本医疗保险补助资金</t>
  </si>
  <si>
    <t>54000024T000001546806-水利发展资金</t>
  </si>
  <si>
    <t>54000024T000001546845-化肥差价补贴</t>
  </si>
  <si>
    <t>54000024T000001546870-农药采购经费</t>
  </si>
  <si>
    <t>54000024T000001548505-医疗服务与保障能力提升补助资金</t>
  </si>
  <si>
    <t>54000024T000001548677-耕地建设与利用资金</t>
  </si>
  <si>
    <t>54000024T000001548701-农业产业发展资金</t>
  </si>
  <si>
    <t>54000024T000001549012-优抚对象医疗保障资金</t>
  </si>
  <si>
    <t>54000024T000001561283-农村危房改造补助资金</t>
  </si>
  <si>
    <t>54000024T000001561306-残疾人事业发展补助资金</t>
  </si>
  <si>
    <t>54000024T000001561338-基本药物制度补助资金</t>
  </si>
  <si>
    <t>54000024T000001561347-基本公共卫生服务补助资金</t>
  </si>
  <si>
    <t>54000024T000001568957-就业补助经费</t>
  </si>
  <si>
    <t>54000024T000001589856-**安置补助经费</t>
  </si>
  <si>
    <t>****</t>
  </si>
  <si>
    <t>54000024T000001593465-生猪（牛羊）调出大县奖励资金</t>
  </si>
  <si>
    <t>54000024T000001593659-县级基本财力保障机制奖补资金</t>
  </si>
  <si>
    <t>54000024T000001593737-农产品成本调查研究经费</t>
  </si>
  <si>
    <t>54000024T000001594283-铁路护路联防经费</t>
  </si>
  <si>
    <t>54000024T000001598021-高校毕业生“三支一扶”计划补助资金</t>
  </si>
  <si>
    <t>54000024T000001598071-乡村振兴（社区工作）专干待遇资金</t>
  </si>
  <si>
    <t>54000024T000001598144-农牧民技能培训补助资金</t>
  </si>
  <si>
    <t>54000024T000001598380-高校毕业生市场就业补贴资金</t>
  </si>
  <si>
    <t>54000024T000001600184-离退休干部“三大节日”慰问经费</t>
  </si>
  <si>
    <t>54000024T000001600456-大学生村（居）科技专干、医务人员、农业农村工作专员和乡村幼教人员待遇经费</t>
  </si>
  <si>
    <t>54000024T000001603387-“三区”人才计划教师专项工作补助资金</t>
  </si>
  <si>
    <t>54000024T000001603396-支持学前教育发展资金</t>
  </si>
  <si>
    <t>54000024T000001603405-城乡义务教育补助经费</t>
  </si>
  <si>
    <t>54000024T000001603414-义务教育薄弱环节改善与能力提升补助资金</t>
  </si>
  <si>
    <t>54000024T000001603423-改善普通高中学校办学条件补助资金</t>
  </si>
  <si>
    <t>54000024T000001603432-特殊教育补助资金</t>
  </si>
  <si>
    <t>54000024T000001603642-文化人才专项经费</t>
  </si>
  <si>
    <t>54000024T000001604010-支持地方公共文化服务体系建设补助资金</t>
  </si>
  <si>
    <t>54000024T000001604050-非物质文化遗产保护资金</t>
  </si>
  <si>
    <t>54000024T000001604902-地市专项债券贴息</t>
  </si>
  <si>
    <t>54000024T000001605513-“双集中”机构运行及人员经费</t>
  </si>
  <si>
    <t>54000024T000001605577-老年人“两项”补贴资金</t>
  </si>
  <si>
    <t>54000024T000001605592-残疾人“两项”补贴资金</t>
  </si>
  <si>
    <t>54000024T000001606909-水利发展资金支出</t>
  </si>
  <si>
    <t>54000024T000001606918-行政事业单位干部职工体检经费</t>
  </si>
  <si>
    <t>54000024T000001606931-城乡居民健康体检经费</t>
  </si>
  <si>
    <t>54000024T000001606940-医疗人才“组团式”援藏经费</t>
  </si>
  <si>
    <t>54000024T000001606949-藏医药事业发展专项经费</t>
  </si>
  <si>
    <t>54000024T000001606958-住院分娩补助、奖励待产生活补助经费</t>
  </si>
  <si>
    <t>54000024T000001606967-村卫生室运行经费</t>
  </si>
  <si>
    <t>54000024T000001606985-全区基层卫生人才能力提升培训经费</t>
  </si>
  <si>
    <t>54000024T000001607771-农业产业发展资金支出</t>
  </si>
  <si>
    <t>54000024T000001607789-粮油生产保障资金支出</t>
  </si>
  <si>
    <t>54000024T000001607799-耕地建设与利用资金支出</t>
  </si>
  <si>
    <t>54000024T000001607808-农业生态资源保护资金支出</t>
  </si>
  <si>
    <t>54000024T000001607990-教育经费</t>
  </si>
  <si>
    <t>54000024T000001874207-中央引导地方科技发展资金</t>
  </si>
  <si>
    <t>54000025T000001910122-用氧工作经费补助</t>
  </si>
  <si>
    <t>54000025T000001911591-生态岗位补助资金</t>
  </si>
  <si>
    <t>54000026T000002292126-干部职工取暖补贴提标</t>
  </si>
  <si>
    <t>54000026T000002316412-育儿补贴补助资金</t>
  </si>
  <si>
    <t>54000026T000002318629-低收入困难群众取暖救助补助</t>
  </si>
  <si>
    <t>54000026T000002362568-政法纪检监察转移支付资金</t>
  </si>
  <si>
    <t>54040021T000000037343-农业保险保费</t>
  </si>
  <si>
    <t>54040024T000001314152-现代职业教育质量提升计划资金</t>
  </si>
  <si>
    <t>54040024T000001315814-人均科普经费</t>
  </si>
  <si>
    <t>54040024T000001316754-组援医学项目</t>
  </si>
  <si>
    <t>54040024T000001361277-基本公共卫生服务补助资金</t>
  </si>
  <si>
    <t>54040024T000001379133-学生资助</t>
  </si>
  <si>
    <t>54040024T000001540602-固定数额补助</t>
  </si>
  <si>
    <t>54040024T000001540698-结算补助</t>
  </si>
  <si>
    <t>54040024T000001540942-其他一般性转移支付</t>
  </si>
  <si>
    <t>54040024T000001541852-体制补助</t>
  </si>
  <si>
    <t>54040024T000001545567-自然灾害防治体系建设补助资金</t>
  </si>
  <si>
    <t>54040024T000001575062-林业草原生态保护恢复补助资金</t>
  </si>
  <si>
    <t>54040024T000001575083-“以奖代返”资金</t>
  </si>
  <si>
    <t>54040024T000001584721-均衡性转移支付</t>
  </si>
  <si>
    <t>54040024T000001611621-文物保护宗教活动场所民管会（小组）岗位补贴</t>
  </si>
  <si>
    <t>54040024T000001611707-****生活补助经费</t>
  </si>
  <si>
    <t>**</t>
  </si>
  <si>
    <t>54040024T000001611909-各省市援藏工作队活动经费</t>
  </si>
  <si>
    <t>54040024T000001611921-工资增资资金</t>
  </si>
  <si>
    <t>54040024T000001612060-党内激励帮扶资金</t>
  </si>
  <si>
    <t>54040024T000001613304-消防业务经费</t>
  </si>
  <si>
    <t>54040024T000001613402-消防辅警人员经费</t>
  </si>
  <si>
    <t>54040024T000001613420-自治区人大基层立法联系点工作经费</t>
  </si>
  <si>
    <t>54040024T000001613507-中央财政衔接推进乡村振兴补助资金</t>
  </si>
  <si>
    <t>54040024T000001613548-城镇保障性安居工程补助资金</t>
  </si>
  <si>
    <t>54040024T000001613597-境外藏胞工作经费</t>
  </si>
  <si>
    <t>54040024T000001613613-驻寺干部特殊岗位津贴</t>
  </si>
  <si>
    <t>54040024T000001613804-农业经营主体能力提升资金</t>
  </si>
  <si>
    <t>54040024T000001614282-自治区财政衔接推进乡村振兴补助资金</t>
  </si>
  <si>
    <t>54040024T000001614410-公安及边防辅警补助</t>
  </si>
  <si>
    <t>54040024T000001620882-消防工资保障费</t>
  </si>
  <si>
    <t>54040024T000001623044-林业草原改革发展经费</t>
  </si>
  <si>
    <t>54040024T000001627298-文物保护资金</t>
  </si>
  <si>
    <t>54040024T000001627538-基层科普行动计划专项资金</t>
  </si>
  <si>
    <t>54040024T000001627561-重点文物保护单位野外看管人员经费</t>
  </si>
  <si>
    <t>54040024T000001627629-少数民族和边疆地区文化安全补助资金</t>
  </si>
  <si>
    <t>54040024T000001627931-三区科技人才支持计划</t>
  </si>
  <si>
    <t>54040024T000001635001-农业防灾减灾和水利救灾资金支出</t>
  </si>
  <si>
    <t>54040024T000001635016-基层宣讲员补助资金</t>
  </si>
  <si>
    <t>54040024T000001635734-****干部补助经费</t>
  </si>
  <si>
    <t>54040024T000001647535-业余体校办学项目经费</t>
  </si>
  <si>
    <t>54040025T000002016762-乡镇人大代表之家活动经费</t>
  </si>
  <si>
    <t>54040025T000002024485-双联户户长补助经费</t>
  </si>
  <si>
    <t>54040025T000002054175-边境转移支付</t>
  </si>
  <si>
    <t>54040025T000002054280-审计专项补助资金</t>
  </si>
  <si>
    <t>54040025T000002058894-区直管县财政改革试点收入基数</t>
  </si>
  <si>
    <t>54040025T000002077255-社区工作者薪酬待遇和社会保障资金</t>
  </si>
  <si>
    <t>54040025T000002104149-社区干部报酬待遇</t>
  </si>
  <si>
    <t>54040025T000002106660-****经费</t>
  </si>
  <si>
    <t>54040025T000002113686-农业产业发展资金支出</t>
  </si>
  <si>
    <t>54040025T000002116904-医疗服务与保障能力提升补助资金（医疗保障服务能力建设部分）</t>
  </si>
  <si>
    <t>54040026T000002355424-新兴领域党建工作经费</t>
  </si>
  <si>
    <t>54040026T000002422137-贫困白内障患者救治补助</t>
  </si>
  <si>
    <t>54040026T000002422195-0—18岁儿童先心病救治交通补助</t>
  </si>
  <si>
    <t>54040026T000002422307-乡（镇）卫生院长期聘用（含公益性岗位）人员“稳妥退出一批”人员补助</t>
  </si>
  <si>
    <t>二、专项转移支付收入</t>
  </si>
  <si>
    <t>54000024T000001598221-考务经费</t>
  </si>
  <si>
    <t>54000025T000001911790-食品药品监管补助资金</t>
  </si>
  <si>
    <t>54040024T000001613496-农村综合改革转移支付</t>
  </si>
  <si>
    <t>54040025T000002077245-****专项资金</t>
  </si>
  <si>
    <t>54040025T000002107272-****资金</t>
  </si>
  <si>
    <t>54040026T000002422108-重大公共卫生服务补助</t>
  </si>
  <si>
    <t>附表1-4</t>
  </si>
  <si>
    <t>2026年林芝市一般公共预算本级支出预算表</t>
  </si>
  <si>
    <t>201</t>
  </si>
  <si>
    <t>一般公共服务支出</t>
  </si>
  <si>
    <t>203</t>
  </si>
  <si>
    <t>国防支出</t>
  </si>
  <si>
    <t>204</t>
  </si>
  <si>
    <t>公共安全支出</t>
  </si>
  <si>
    <t>205</t>
  </si>
  <si>
    <t>教育支出</t>
  </si>
  <si>
    <t>206</t>
  </si>
  <si>
    <t>科学技术支出</t>
  </si>
  <si>
    <t>207</t>
  </si>
  <si>
    <t>文化旅游体育与传媒支出</t>
  </si>
  <si>
    <t>208</t>
  </si>
  <si>
    <t>社会保障和就业支出</t>
  </si>
  <si>
    <t>210</t>
  </si>
  <si>
    <t>卫生健康支出</t>
  </si>
  <si>
    <t>211</t>
  </si>
  <si>
    <t>节能环保支出</t>
  </si>
  <si>
    <t>212</t>
  </si>
  <si>
    <t>城乡社区支出</t>
  </si>
  <si>
    <t>213</t>
  </si>
  <si>
    <t>农林水支出</t>
  </si>
  <si>
    <t>214</t>
  </si>
  <si>
    <t>交通运输支出</t>
  </si>
  <si>
    <t>215</t>
  </si>
  <si>
    <t>资源勘探工业信息等支出</t>
  </si>
  <si>
    <t>216</t>
  </si>
  <si>
    <t>商业服务业等支出</t>
  </si>
  <si>
    <t>217</t>
  </si>
  <si>
    <t>金融支出</t>
  </si>
  <si>
    <t>220</t>
  </si>
  <si>
    <t>自然资源海洋气象等支出</t>
  </si>
  <si>
    <t>221</t>
  </si>
  <si>
    <t>住房保障支出</t>
  </si>
  <si>
    <t>222</t>
  </si>
  <si>
    <t>粮油物资储备支出</t>
  </si>
  <si>
    <t>224</t>
  </si>
  <si>
    <t>灾害防治及应急管理支出</t>
  </si>
  <si>
    <t>229</t>
  </si>
  <si>
    <t>其他支出</t>
  </si>
  <si>
    <t>232</t>
  </si>
  <si>
    <t>债务付息支出</t>
  </si>
  <si>
    <t>233</t>
  </si>
  <si>
    <t>债务发行费用支出</t>
  </si>
  <si>
    <t>报表说明：
   1、取除了227-预备费、230-转移性支出、231-债务还本支出的其余支出功能分类，有值显示，无值不显示。</t>
  </si>
  <si>
    <t>附表1-5</t>
  </si>
  <si>
    <t>2026年林芝市一般公共预算本级支出功能分类明细表</t>
  </si>
  <si>
    <t>20101</t>
  </si>
  <si>
    <t>人大事务</t>
  </si>
  <si>
    <t>2010101</t>
  </si>
  <si>
    <t>行政运行</t>
  </si>
  <si>
    <t>2010102</t>
  </si>
  <si>
    <t>一般行政管理事务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</si>
  <si>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</si>
  <si>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</si>
  <si>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</si>
  <si>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</si>
  <si>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</si>
  <si>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</si>
  <si>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</si>
  <si>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</si>
  <si>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</si>
  <si>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</si>
  <si>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2010199</t>
  </si>
  <si>
    <t>其他人大事务支出</t>
  </si>
  <si>
    <t>20102</t>
  </si>
  <si>
    <t>政协事务</t>
  </si>
  <si>
    <t>2010201</t>
  </si>
  <si>
    <t>2010202</t>
  </si>
  <si>
    <t>2010203</t>
  </si>
  <si>
    <t>机关服务</t>
  </si>
  <si>
    <t>2010204</t>
  </si>
  <si>
    <t>政协会议</t>
  </si>
  <si>
    <t>2010205</t>
  </si>
  <si>
    <t>委员视察</t>
  </si>
  <si>
    <t>2010206</t>
  </si>
  <si>
    <t>参政议政</t>
  </si>
  <si>
    <t>2010299</t>
  </si>
  <si>
    <t>其他政协事务支出</t>
  </si>
  <si>
    <t>20103</t>
  </si>
  <si>
    <t>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</si>
  <si>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</si>
  <si>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</si>
  <si>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</si>
  <si>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</si>
  <si>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</si>
  <si>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</si>
  <si>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</si>
  <si>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2010399</t>
  </si>
  <si>
    <t>其他政府办公厅（室）及相关机构事务支出</t>
  </si>
  <si>
    <t>20104</t>
  </si>
  <si>
    <t>发展与改革事务</t>
  </si>
  <si>
    <t>2010401</t>
  </si>
  <si>
    <t>2010402</t>
  </si>
  <si>
    <t>2010403</t>
  </si>
  <si>
    <t>2010404</t>
  </si>
  <si>
    <t>战略规划与实施</t>
  </si>
  <si>
    <t>2010408</t>
  </si>
  <si>
    <t>物价管理</t>
  </si>
  <si>
    <t>2010499</t>
  </si>
  <si>
    <t>其他发展与改革事务支出</t>
  </si>
  <si>
    <t>20105</t>
  </si>
  <si>
    <t>统计信息事务</t>
  </si>
  <si>
    <t>2010501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</si>
  <si>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</si>
  <si>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</si>
  <si>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</si>
  <si>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</si>
  <si>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</si>
  <si>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</si>
  <si>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</si>
  <si>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</si>
  <si>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</si>
  <si>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</si>
  <si>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</si>
  <si>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2010599</t>
  </si>
  <si>
    <t>其他统计信息事务支出</t>
  </si>
  <si>
    <t>20106</t>
  </si>
  <si>
    <t>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</si>
  <si>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</si>
  <si>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</si>
  <si>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</si>
  <si>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</si>
  <si>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</si>
  <si>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</si>
  <si>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</si>
  <si>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</si>
  <si>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</si>
  <si>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</si>
  <si>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</si>
  <si>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</si>
  <si>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</si>
  <si>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2010699</t>
  </si>
  <si>
    <t>其他财政事务支出</t>
  </si>
  <si>
    <t>20107</t>
  </si>
  <si>
    <t>税收事务</t>
  </si>
  <si>
    <t>2010709</t>
  </si>
  <si>
    <t>20108</t>
  </si>
  <si>
    <t>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</si>
  <si>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</si>
  <si>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</si>
  <si>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</si>
  <si>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</si>
  <si>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</si>
  <si>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</si>
  <si>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</si>
  <si>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</si>
  <si>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2010899</t>
  </si>
  <si>
    <t>其他审计事务支出</t>
  </si>
  <si>
    <t>20109</t>
  </si>
  <si>
    <t>海关事务</t>
  </si>
  <si>
    <t>2010999</t>
  </si>
  <si>
    <t>其他海关事务支出</t>
  </si>
  <si>
    <t>20111</t>
  </si>
  <si>
    <t>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</si>
  <si>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</si>
  <si>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</si>
  <si>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</si>
  <si>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</si>
  <si>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</si>
  <si>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</si>
  <si>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</si>
  <si>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2011150</t>
  </si>
  <si>
    <t>事业运行</t>
  </si>
  <si>
    <t>2011199</t>
  </si>
  <si>
    <t>其他纪检监察事务支出</t>
  </si>
  <si>
    <t>20113</t>
  </si>
  <si>
    <t>商贸事务</t>
  </si>
  <si>
    <t>2011301</t>
  </si>
  <si>
    <t>2011303</t>
  </si>
  <si>
    <t>2011304</t>
  </si>
  <si>
    <t>对外贸易管理</t>
  </si>
  <si>
    <t>2011307</t>
  </si>
  <si>
    <t>国内贸易管理</t>
  </si>
  <si>
    <t>2011308</t>
  </si>
  <si>
    <t>招商引资</t>
  </si>
  <si>
    <t>2011399</t>
  </si>
  <si>
    <t>其他商贸事务支出</t>
  </si>
  <si>
    <t>20126</t>
  </si>
  <si>
    <t>档案事务</t>
  </si>
  <si>
    <t>2012604</t>
  </si>
  <si>
    <t>档案馆</t>
  </si>
  <si>
    <t>20128</t>
  </si>
  <si>
    <t>民主党派及工商联事务</t>
  </si>
  <si>
    <t>2012801</t>
  </si>
  <si>
    <t>2012803</t>
  </si>
  <si>
    <t>2012899</t>
  </si>
  <si>
    <t>其他民主党派及工商联事务支出</t>
  </si>
  <si>
    <t>20129</t>
  </si>
  <si>
    <t>群众团体事务</t>
  </si>
  <si>
    <t>2012901</t>
  </si>
  <si>
    <t>2012902</t>
  </si>
  <si>
    <t>2012903</t>
  </si>
  <si>
    <t>2012906</t>
  </si>
  <si>
    <t>工会事务</t>
  </si>
  <si>
    <t>2012999</t>
  </si>
  <si>
    <t>其他群众团体事务支出</t>
  </si>
  <si>
    <t>20131</t>
  </si>
  <si>
    <t>党委办公厅（室）及相关机构事务</t>
  </si>
  <si>
    <t>2013101</t>
  </si>
  <si>
    <t>2013102</t>
  </si>
  <si>
    <t>2013199</t>
  </si>
  <si>
    <t>其他党委办公厅（室）及相关机构事务支出</t>
  </si>
  <si>
    <t>20132</t>
  </si>
  <si>
    <t>组织事务</t>
  </si>
  <si>
    <t>2013201</t>
  </si>
  <si>
    <t>2013202</t>
  </si>
  <si>
    <t>2013204</t>
  </si>
  <si>
    <t>公务员事务</t>
  </si>
  <si>
    <t>2013299</t>
  </si>
  <si>
    <t>其他组织事务支出</t>
  </si>
  <si>
    <t>20133</t>
  </si>
  <si>
    <t>宣传事务</t>
  </si>
  <si>
    <t>2013301</t>
  </si>
  <si>
    <t>2013399</t>
  </si>
  <si>
    <t>其他宣传事务支出</t>
  </si>
  <si>
    <t>20134</t>
  </si>
  <si>
    <t>统战事务</t>
  </si>
  <si>
    <t>2013401</t>
  </si>
  <si>
    <t>2013499</t>
  </si>
  <si>
    <t>其他统战事务支出</t>
  </si>
  <si>
    <t>20135</t>
  </si>
  <si>
    <t>对外联络事务</t>
  </si>
  <si>
    <t>2013501</t>
  </si>
  <si>
    <t>2013503</t>
  </si>
  <si>
    <t>2013599</t>
  </si>
  <si>
    <t>其他对外联络事务支出</t>
  </si>
  <si>
    <t>20136</t>
  </si>
  <si>
    <t>其他共产党事务支出</t>
  </si>
  <si>
    <t>2013601</t>
  </si>
  <si>
    <t>2013602</t>
  </si>
  <si>
    <t>20137</t>
  </si>
  <si>
    <t>网信事务</t>
  </si>
  <si>
    <t>2013701</t>
  </si>
  <si>
    <t>2013702</t>
  </si>
  <si>
    <t>2013799</t>
  </si>
  <si>
    <t>其他网信事务支出</t>
  </si>
  <si>
    <t>20138</t>
  </si>
  <si>
    <t>市场监督管理事务</t>
  </si>
  <si>
    <t>2013801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</si>
  <si>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</si>
  <si>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</si>
  <si>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</si>
  <si>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</si>
  <si>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</si>
  <si>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</si>
  <si>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</si>
  <si>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2013815</t>
  </si>
  <si>
    <t>质量安全监管</t>
  </si>
  <si>
    <t>2013816</t>
  </si>
  <si>
    <t>食品安全监管</t>
  </si>
  <si>
    <t>20139</t>
  </si>
  <si>
    <t>社会工作事务</t>
  </si>
  <si>
    <t>2013901</t>
  </si>
  <si>
    <t>2013999</t>
  </si>
  <si>
    <t>其他社会工作事务支出</t>
  </si>
  <si>
    <t>20140</t>
  </si>
  <si>
    <t>信访事务</t>
  </si>
  <si>
    <t>2014001</t>
  </si>
  <si>
    <t>2014003</t>
  </si>
  <si>
    <t>2014004</t>
  </si>
  <si>
    <t>信访业务</t>
  </si>
  <si>
    <t>20199</t>
  </si>
  <si>
    <t>其他一般公共服务支出</t>
  </si>
  <si>
    <t>2019999</t>
  </si>
  <si>
    <t>*</t>
  </si>
  <si>
    <t>20306</t>
  </si>
  <si>
    <t>国防动员</t>
  </si>
  <si>
    <t>2030603</t>
  </si>
  <si>
    <t>人民防空</t>
  </si>
  <si>
    <t>2030608</t>
  </si>
  <si>
    <t>边海防</t>
  </si>
  <si>
    <t>2030699</t>
  </si>
  <si>
    <t>其他国防动员支出</t>
  </si>
  <si>
    <t>20399</t>
  </si>
  <si>
    <t>其他国防支出</t>
  </si>
  <si>
    <t>2039999</t>
  </si>
  <si>
    <t>20402</t>
  </si>
  <si>
    <t>公安</t>
  </si>
  <si>
    <t>2040201</t>
  </si>
  <si>
    <t>2040202</t>
  </si>
  <si>
    <t>2040219</t>
  </si>
  <si>
    <t>2040220</t>
  </si>
  <si>
    <t>执法办案</t>
  </si>
  <si>
    <t>2040221</t>
  </si>
  <si>
    <t>特别业务</t>
  </si>
  <si>
    <t>2040299</t>
  </si>
  <si>
    <t>其他公安支出</t>
  </si>
  <si>
    <t>20403</t>
  </si>
  <si>
    <t>国家安全</t>
  </si>
  <si>
    <t>2040304</t>
  </si>
  <si>
    <t>安全业务</t>
  </si>
  <si>
    <t>20404</t>
  </si>
  <si>
    <t>检察</t>
  </si>
  <si>
    <t>2040401</t>
  </si>
  <si>
    <t>2040402</t>
  </si>
  <si>
    <t>2040499</t>
  </si>
  <si>
    <t>其他检察支出</t>
  </si>
  <si>
    <t>20405</t>
  </si>
  <si>
    <t>法院</t>
  </si>
  <si>
    <t>2040501</t>
  </si>
  <si>
    <t>2040502</t>
  </si>
  <si>
    <t>2040503</t>
  </si>
  <si>
    <t>2040504</t>
  </si>
  <si>
    <t>案件审判</t>
  </si>
  <si>
    <t>2040599</t>
  </si>
  <si>
    <t>其他法院支出</t>
  </si>
  <si>
    <t>20406</t>
  </si>
  <si>
    <t>司法</t>
  </si>
  <si>
    <t>2040601</t>
  </si>
  <si>
    <t>2040602</t>
  </si>
  <si>
    <t>2040604</t>
  </si>
  <si>
    <t>基层司法业务</t>
  </si>
  <si>
    <t>2040605</t>
  </si>
  <si>
    <t>普法宣传</t>
  </si>
  <si>
    <t>2040607</t>
  </si>
  <si>
    <t>公共法律服务</t>
  </si>
  <si>
    <t>2040608</t>
  </si>
  <si>
    <t>国家统一法律职业资格考试</t>
  </si>
  <si>
    <t>2040612</t>
  </si>
  <si>
    <t>法治建设</t>
  </si>
  <si>
    <t>2040613</t>
  </si>
  <si>
    <t>2040699</t>
  </si>
  <si>
    <t>其他司法支出</t>
  </si>
  <si>
    <t>20501</t>
  </si>
  <si>
    <t>教育管理事务</t>
  </si>
  <si>
    <t>2050101</t>
  </si>
  <si>
    <t>2050199</t>
  </si>
  <si>
    <t>其他教育管理事务支出</t>
  </si>
  <si>
    <t>20502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</si>
  <si>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</si>
  <si>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</si>
  <si>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</si>
  <si>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</si>
  <si>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</si>
  <si>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</si>
  <si>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</si>
  <si>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</si>
  <si>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</si>
  <si>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20503</t>
  </si>
  <si>
    <t>职业教育</t>
  </si>
  <si>
    <t>2050302</t>
  </si>
  <si>
    <t>中等职业教育</t>
  </si>
  <si>
    <t>2050303</t>
  </si>
  <si>
    <t>技校教育</t>
  </si>
  <si>
    <t>20507</t>
  </si>
  <si>
    <t>特殊教育</t>
  </si>
  <si>
    <t>2050701</t>
  </si>
  <si>
    <t>特殊学校教育</t>
  </si>
  <si>
    <t>20508</t>
  </si>
  <si>
    <t>进修与培训</t>
  </si>
  <si>
    <t>2050802</t>
  </si>
  <si>
    <t>干部教育</t>
  </si>
  <si>
    <t>2050803</t>
  </si>
  <si>
    <t>培训支出</t>
  </si>
  <si>
    <t>20599</t>
  </si>
  <si>
    <t>其他教育支出</t>
  </si>
  <si>
    <t>2059999</t>
  </si>
  <si>
    <t>20601</t>
  </si>
  <si>
    <t>科学技术管理事务</t>
  </si>
  <si>
    <t>2060101</t>
  </si>
  <si>
    <t>20607</t>
  </si>
  <si>
    <t>科学技术普及</t>
  </si>
  <si>
    <t>2060799</t>
  </si>
  <si>
    <t>其他科学技术普及支出</t>
  </si>
  <si>
    <t>20699</t>
  </si>
  <si>
    <t>其他科学技术支出</t>
  </si>
  <si>
    <t>2069999</t>
  </si>
  <si>
    <t>20701</t>
  </si>
  <si>
    <t>文化和旅游</t>
  </si>
  <si>
    <t>2070101</t>
  </si>
  <si>
    <t>2070104</t>
  </si>
  <si>
    <t>图书馆</t>
  </si>
  <si>
    <t>2070107</t>
  </si>
  <si>
    <t>艺术表演团体</t>
  </si>
  <si>
    <t>2070109</t>
  </si>
  <si>
    <t>群众文化</t>
  </si>
  <si>
    <t>2070112</t>
  </si>
  <si>
    <t>文化和旅游市场管理</t>
  </si>
  <si>
    <t>2070113</t>
  </si>
  <si>
    <t>旅游宣传</t>
  </si>
  <si>
    <t>2070199</t>
  </si>
  <si>
    <t>其他文化和旅游支出</t>
  </si>
  <si>
    <t>20702</t>
  </si>
  <si>
    <t>文物</t>
  </si>
  <si>
    <t>2070204</t>
  </si>
  <si>
    <t>文物保护</t>
  </si>
  <si>
    <t>2070205</t>
  </si>
  <si>
    <t>博物馆</t>
  </si>
  <si>
    <t>20703</t>
  </si>
  <si>
    <t>体育</t>
  </si>
  <si>
    <t>2070307</t>
  </si>
  <si>
    <t>体育场馆</t>
  </si>
  <si>
    <t>2070308</t>
  </si>
  <si>
    <t>群众体育</t>
  </si>
  <si>
    <t>2070399</t>
  </si>
  <si>
    <t>其他体育支出</t>
  </si>
  <si>
    <t>20706</t>
  </si>
  <si>
    <t>新闻出版电影</t>
  </si>
  <si>
    <t>2070601</t>
  </si>
  <si>
    <t>2070602</t>
  </si>
  <si>
    <t>2070607</t>
  </si>
  <si>
    <t>电影</t>
  </si>
  <si>
    <t>20708</t>
  </si>
  <si>
    <t>广播电视</t>
  </si>
  <si>
    <t>2070801</t>
  </si>
  <si>
    <t>2070808</t>
  </si>
  <si>
    <t>广播电视事务</t>
  </si>
  <si>
    <t>20799</t>
  </si>
  <si>
    <t>其他文化旅游体育与传媒支出</t>
  </si>
  <si>
    <t>2079999</t>
  </si>
  <si>
    <t>20801</t>
  </si>
  <si>
    <t>人力资源和社会保障管理事务</t>
  </si>
  <si>
    <t>2080101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</si>
  <si>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</si>
  <si>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</si>
  <si>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</si>
  <si>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</si>
  <si>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</si>
  <si>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</si>
  <si>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</si>
  <si>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</si>
  <si>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</si>
  <si>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</si>
  <si>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</si>
  <si>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</si>
  <si>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</si>
  <si>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</si>
  <si>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2080199</t>
  </si>
  <si>
    <t>其他人力资源和社会保障管理事务支出</t>
  </si>
  <si>
    <t>20802</t>
  </si>
  <si>
    <t>民政管理事务</t>
  </si>
  <si>
    <t>2080201</t>
  </si>
  <si>
    <t>2080202</t>
  </si>
  <si>
    <t>2080206</t>
  </si>
  <si>
    <t>社会组织管理</t>
  </si>
  <si>
    <t>2080207</t>
  </si>
  <si>
    <t>行政区划和地名管理</t>
  </si>
  <si>
    <t>2080209</t>
  </si>
  <si>
    <t>老龄事务</t>
  </si>
  <si>
    <t>2080299</t>
  </si>
  <si>
    <t>其他民政管理事务支出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</si>
  <si>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</si>
  <si>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</si>
  <si>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</si>
  <si>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</si>
  <si>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</si>
  <si>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</si>
  <si>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</si>
  <si>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</si>
  <si>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2080701</t>
  </si>
  <si>
    <t>就业创业服务补助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</si>
  <si>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</si>
  <si>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</si>
  <si>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</si>
  <si>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</si>
  <si>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</si>
  <si>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</si>
  <si>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20808</t>
  </si>
  <si>
    <t>抚恤</t>
  </si>
  <si>
    <t>2080801</t>
  </si>
  <si>
    <t>死亡抚恤</t>
  </si>
  <si>
    <t>20809</t>
  </si>
  <si>
    <t>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</si>
  <si>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</si>
  <si>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</si>
  <si>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</si>
  <si>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</si>
  <si>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</si>
  <si>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</si>
  <si>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2080905</t>
  </si>
  <si>
    <t>军队转业干部安置</t>
  </si>
  <si>
    <t>2080999</t>
  </si>
  <si>
    <t>其他退役安置支出</t>
  </si>
  <si>
    <t>20810</t>
  </si>
  <si>
    <t>社会福利</t>
  </si>
  <si>
    <t>2081001</t>
  </si>
  <si>
    <t>儿童福利</t>
  </si>
  <si>
    <t>2081004</t>
  </si>
  <si>
    <t>殡葬</t>
  </si>
  <si>
    <t>2081006</t>
  </si>
  <si>
    <t>养老服务</t>
  </si>
  <si>
    <t>20811</t>
  </si>
  <si>
    <t>残疾人事业</t>
  </si>
  <si>
    <t>2081101</t>
  </si>
  <si>
    <t>2081104</t>
  </si>
  <si>
    <t>残疾人康复</t>
  </si>
  <si>
    <t>2081105</t>
  </si>
  <si>
    <t>残疾人就业</t>
  </si>
  <si>
    <t>20820</t>
  </si>
  <si>
    <t>临时救助</t>
  </si>
  <si>
    <t>2082002</t>
  </si>
  <si>
    <t>流浪乞讨人员救助支出</t>
  </si>
  <si>
    <t>20827</t>
  </si>
  <si>
    <t>财政对其他社会保险基金的补助</t>
  </si>
  <si>
    <t>2082701</t>
  </si>
  <si>
    <t>财政对失业保险基金的补助</t>
  </si>
  <si>
    <t>2082702</t>
  </si>
  <si>
    <t>财政对工伤保险基金的补助</t>
  </si>
  <si>
    <t>20828</t>
  </si>
  <si>
    <t>退役军人管理事务</t>
  </si>
  <si>
    <t>2082801</t>
  </si>
  <si>
    <t>2082802</t>
  </si>
  <si>
    <t>2082804</t>
  </si>
  <si>
    <t>拥军优属</t>
  </si>
  <si>
    <t>2082805</t>
  </si>
  <si>
    <t>军供保障</t>
  </si>
  <si>
    <t>2082899</t>
  </si>
  <si>
    <t>其他退役军人事务管理支出</t>
  </si>
  <si>
    <t>20830</t>
  </si>
  <si>
    <t>财政代缴社会保险费支出</t>
  </si>
  <si>
    <t>2083001</t>
  </si>
  <si>
    <t>财政代缴城乡居民基本养老保险费支出</t>
  </si>
  <si>
    <t>20899</t>
  </si>
  <si>
    <t>其他社会保障和就业支出</t>
  </si>
  <si>
    <t>2089999</t>
  </si>
  <si>
    <t>21001</t>
  </si>
  <si>
    <t>卫生健康管理事务</t>
  </si>
  <si>
    <t>2100101</t>
  </si>
  <si>
    <t>2100102</t>
  </si>
  <si>
    <t>2100199</t>
  </si>
  <si>
    <t>其他卫生健康管理事务支出</t>
  </si>
  <si>
    <t>21002</t>
  </si>
  <si>
    <t>公立医院</t>
  </si>
  <si>
    <t>2100201</t>
  </si>
  <si>
    <t>综合医院</t>
  </si>
  <si>
    <t>2100202</t>
  </si>
  <si>
    <t>中医（民族）医院</t>
  </si>
  <si>
    <t>21003</t>
  </si>
  <si>
    <t>基层医疗卫生机构</t>
  </si>
  <si>
    <t>2100302</t>
  </si>
  <si>
    <t>乡镇卫生院</t>
  </si>
  <si>
    <t>21004</t>
  </si>
  <si>
    <t>公共卫生</t>
  </si>
  <si>
    <t>2100401</t>
  </si>
  <si>
    <t>疾病预防控制机构</t>
  </si>
  <si>
    <t>2100403</t>
  </si>
  <si>
    <t>妇幼保健机构</t>
  </si>
  <si>
    <t>2100406</t>
  </si>
  <si>
    <t>采供血机构</t>
  </si>
  <si>
    <t>2100408</t>
  </si>
  <si>
    <t>基本公共卫生服务</t>
  </si>
  <si>
    <t>2100409</t>
  </si>
  <si>
    <t>重大公共卫生服务</t>
  </si>
  <si>
    <t>2100499</t>
  </si>
  <si>
    <t>其他公共卫生支出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</si>
  <si>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</si>
  <si>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</si>
  <si>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</si>
  <si>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</si>
  <si>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</si>
  <si>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</si>
  <si>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</si>
  <si>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</si>
  <si>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</si>
  <si>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</si>
  <si>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</si>
  <si>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>财政对基本医疗保险基金的补助</t>
  </si>
  <si>
    <t>2101202</t>
  </si>
  <si>
    <t>财政对城乡居民基本医疗保险基金的补助</t>
  </si>
  <si>
    <t>21013</t>
  </si>
  <si>
    <t>医疗救助</t>
  </si>
  <si>
    <t>2101302</t>
  </si>
  <si>
    <t>疾病应急救助</t>
  </si>
  <si>
    <t>21015</t>
  </si>
  <si>
    <t>医疗保障管理事务</t>
  </si>
  <si>
    <t>2101501</t>
  </si>
  <si>
    <t>2101502</t>
  </si>
  <si>
    <t>2101504</t>
  </si>
  <si>
    <t>2101506</t>
  </si>
  <si>
    <t>医疗保障经办事务</t>
  </si>
  <si>
    <t>21017</t>
  </si>
  <si>
    <t>中医药事务</t>
  </si>
  <si>
    <t>2101704</t>
  </si>
  <si>
    <t>中医（民族医）药专项</t>
  </si>
  <si>
    <t>21019</t>
  </si>
  <si>
    <t>育幼服务</t>
  </si>
  <si>
    <t>2101901</t>
  </si>
  <si>
    <t>托育机构</t>
  </si>
  <si>
    <t>21101</t>
  </si>
  <si>
    <t>环境保护管理事务</t>
  </si>
  <si>
    <t>2110101</t>
  </si>
  <si>
    <t>2110102</t>
  </si>
  <si>
    <t>2110104</t>
  </si>
  <si>
    <t>生态环境保护宣传</t>
  </si>
  <si>
    <t>2110105</t>
  </si>
  <si>
    <t>环境保护法规、规划及标准</t>
  </si>
  <si>
    <t>2110199</t>
  </si>
  <si>
    <t>其他环境保护管理事务支出</t>
  </si>
  <si>
    <t>21102</t>
  </si>
  <si>
    <t>环境监测与监察</t>
  </si>
  <si>
    <t>2110203</t>
  </si>
  <si>
    <t>建设项目环评审查与监督</t>
  </si>
  <si>
    <t>21103</t>
  </si>
  <si>
    <t>污染防治</t>
  </si>
  <si>
    <t>2110301</t>
  </si>
  <si>
    <t>大气</t>
  </si>
  <si>
    <t>2110304</t>
  </si>
  <si>
    <t>固体废弃物与化学品</t>
  </si>
  <si>
    <t>2110306</t>
  </si>
  <si>
    <t>辐射</t>
  </si>
  <si>
    <t>21104</t>
  </si>
  <si>
    <t>自然生态保护</t>
  </si>
  <si>
    <t>2110406</t>
  </si>
  <si>
    <t>自然保护地</t>
  </si>
  <si>
    <t>21105</t>
  </si>
  <si>
    <t>森林保护修复</t>
  </si>
  <si>
    <t>2110507</t>
  </si>
  <si>
    <t>停伐补助</t>
  </si>
  <si>
    <t>2110599</t>
  </si>
  <si>
    <t>其他森林保护修复支出</t>
  </si>
  <si>
    <t>21111</t>
  </si>
  <si>
    <t>污染减排</t>
  </si>
  <si>
    <t>2111101</t>
  </si>
  <si>
    <t>生态环境监测与信息</t>
  </si>
  <si>
    <t>2111102</t>
  </si>
  <si>
    <t>生态环境执法监察</t>
  </si>
  <si>
    <t>21114</t>
  </si>
  <si>
    <t>能源管理事务</t>
  </si>
  <si>
    <t>2111401</t>
  </si>
  <si>
    <t>2111403</t>
  </si>
  <si>
    <t>2111499</t>
  </si>
  <si>
    <t>其他能源管理事务支出</t>
  </si>
  <si>
    <t>21199</t>
  </si>
  <si>
    <t>其他节能环保支出</t>
  </si>
  <si>
    <t>2119999</t>
  </si>
  <si>
    <t>21201</t>
  </si>
  <si>
    <t>城乡社区管理事务</t>
  </si>
  <si>
    <t>2120101</t>
  </si>
  <si>
    <t>2120102</t>
  </si>
  <si>
    <t>2120103</t>
  </si>
  <si>
    <t>2120199</t>
  </si>
  <si>
    <t>其他城乡社区管理事务支出</t>
  </si>
  <si>
    <t>21202</t>
  </si>
  <si>
    <t>城乡社区规划与管理</t>
  </si>
  <si>
    <t>2120201</t>
  </si>
  <si>
    <t>21203</t>
  </si>
  <si>
    <t>城乡社区公共设施</t>
  </si>
  <si>
    <t>2120303</t>
  </si>
  <si>
    <t>小城镇基础设施建设</t>
  </si>
  <si>
    <t>2120399</t>
  </si>
  <si>
    <t>其他城乡社区公共设施支出</t>
  </si>
  <si>
    <t>21205</t>
  </si>
  <si>
    <t>城乡社区环境卫生</t>
  </si>
  <si>
    <t>2120501</t>
  </si>
  <si>
    <t>21206</t>
  </si>
  <si>
    <t>建设市场管理与监督</t>
  </si>
  <si>
    <t>2120601</t>
  </si>
  <si>
    <t>21299</t>
  </si>
  <si>
    <t>其他城乡社区支出</t>
  </si>
  <si>
    <t>2129999</t>
  </si>
  <si>
    <t>21301</t>
  </si>
  <si>
    <t>农业农村</t>
  </si>
  <si>
    <t>2130101</t>
  </si>
  <si>
    <t>2130104</t>
  </si>
  <si>
    <t>2130106</t>
  </si>
  <si>
    <t>科技转化与推广服务</t>
  </si>
  <si>
    <t>2130108</t>
  </si>
  <si>
    <t>病虫害控制</t>
  </si>
  <si>
    <t>2130109</t>
  </si>
  <si>
    <t>农产品质量安全</t>
  </si>
  <si>
    <t>2130119</t>
  </si>
  <si>
    <t>防灾救灾</t>
  </si>
  <si>
    <t>2130122</t>
  </si>
  <si>
    <t>农业生产发展</t>
  </si>
  <si>
    <t>2130199</t>
  </si>
  <si>
    <t>其他农业农村支出</t>
  </si>
  <si>
    <t>21302</t>
  </si>
  <si>
    <t>林业和草原</t>
  </si>
  <si>
    <t>2130201</t>
  </si>
  <si>
    <t>2130204</t>
  </si>
  <si>
    <t>事业机构</t>
  </si>
  <si>
    <t>2130205</t>
  </si>
  <si>
    <t>森林资源培育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</si>
  <si>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</si>
  <si>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</si>
  <si>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</si>
  <si>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</si>
  <si>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</si>
  <si>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</si>
  <si>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</si>
  <si>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</si>
  <si>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2130234</t>
  </si>
  <si>
    <t>林业草原防灾减灾</t>
  </si>
  <si>
    <t>2130236</t>
  </si>
  <si>
    <t>草原管理</t>
  </si>
  <si>
    <t>2130299</t>
  </si>
  <si>
    <t>其他林业和草原支出</t>
  </si>
  <si>
    <t>21303</t>
  </si>
  <si>
    <t>水利</t>
  </si>
  <si>
    <t>2130301</t>
  </si>
  <si>
    <t>2130303</t>
  </si>
  <si>
    <t>2130308</t>
  </si>
  <si>
    <t>水利前期工作</t>
  </si>
  <si>
    <t>2130310</t>
  </si>
  <si>
    <t>水土保持</t>
  </si>
  <si>
    <t>2130311</t>
  </si>
  <si>
    <t>水资源节约管理与保护</t>
  </si>
  <si>
    <t>2130314</t>
  </si>
  <si>
    <t>防汛</t>
  </si>
  <si>
    <t>2130322</t>
  </si>
  <si>
    <t>水利安全监督</t>
  </si>
  <si>
    <t>2130399</t>
  </si>
  <si>
    <t>其他水利支出</t>
  </si>
  <si>
    <t>21308</t>
  </si>
  <si>
    <t>普惠金融发展支出</t>
  </si>
  <si>
    <t>2130803</t>
  </si>
  <si>
    <t>农业保险保费补贴</t>
  </si>
  <si>
    <t>21399</t>
  </si>
  <si>
    <t>其他农林水支出</t>
  </si>
  <si>
    <t>2139999</t>
  </si>
  <si>
    <t>21401</t>
  </si>
  <si>
    <t>公路水路运输</t>
  </si>
  <si>
    <t>2140101</t>
  </si>
  <si>
    <t>2140102</t>
  </si>
  <si>
    <t>2140103</t>
  </si>
  <si>
    <t>2140104</t>
  </si>
  <si>
    <t>公路建设</t>
  </si>
  <si>
    <t>2140109</t>
  </si>
  <si>
    <t>交通运输信息化建设</t>
  </si>
  <si>
    <t>2140199</t>
  </si>
  <si>
    <t>其他公路水路运输支出</t>
  </si>
  <si>
    <t>21505</t>
  </si>
  <si>
    <t>工业和信息产业</t>
  </si>
  <si>
    <t>2150501</t>
  </si>
  <si>
    <t>2150502</t>
  </si>
  <si>
    <t>2150503</t>
  </si>
  <si>
    <t>2150507</t>
  </si>
  <si>
    <t>专用通信</t>
  </si>
  <si>
    <t>2150599</t>
  </si>
  <si>
    <t>其他工业和信息产业支出</t>
  </si>
  <si>
    <t>21507</t>
  </si>
  <si>
    <t>国有资产监管</t>
  </si>
  <si>
    <t>2150701</t>
  </si>
  <si>
    <t>2150703</t>
  </si>
  <si>
    <t>2150799</t>
  </si>
  <si>
    <t>其他国有资产监管支出</t>
  </si>
  <si>
    <t>21508</t>
  </si>
  <si>
    <t>支持中小企业发展和管理支出</t>
  </si>
  <si>
    <t>2150899</t>
  </si>
  <si>
    <t>其他支持中小企业发展和管理支出</t>
  </si>
  <si>
    <t>21599</t>
  </si>
  <si>
    <t>其他资源勘探工业信息等支出</t>
  </si>
  <si>
    <t>2159999</t>
  </si>
  <si>
    <t>21602</t>
  </si>
  <si>
    <t>商业流通事务</t>
  </si>
  <si>
    <t>2160299</t>
  </si>
  <si>
    <t>其他商业流通事务支出</t>
  </si>
  <si>
    <t>21703</t>
  </si>
  <si>
    <t>金融发展支出</t>
  </si>
  <si>
    <t>2170302</t>
  </si>
  <si>
    <t>利息费用补贴支出</t>
  </si>
  <si>
    <t>2170399</t>
  </si>
  <si>
    <t>其他金融发展支出</t>
  </si>
  <si>
    <t>22001</t>
  </si>
  <si>
    <t>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</si>
  <si>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</si>
  <si>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</si>
  <si>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</si>
  <si>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</si>
  <si>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</si>
  <si>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</si>
  <si>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</si>
  <si>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2200109</t>
  </si>
  <si>
    <t>自然资源调查与确权登记</t>
  </si>
  <si>
    <t>2200114</t>
  </si>
  <si>
    <t>地质勘查与矿产资源管理</t>
  </si>
  <si>
    <t>2200199</t>
  </si>
  <si>
    <t>其他自然资源事务支出</t>
  </si>
  <si>
    <t>22005</t>
  </si>
  <si>
    <t>气象事务</t>
  </si>
  <si>
    <t>2200509</t>
  </si>
  <si>
    <t>气象服务</t>
  </si>
  <si>
    <t>22101</t>
  </si>
  <si>
    <t>保障性安居工程支出</t>
  </si>
  <si>
    <t>2210103</t>
  </si>
  <si>
    <t>棚户区改造</t>
  </si>
  <si>
    <t>2210111</t>
  </si>
  <si>
    <t>配租型住房保障</t>
  </si>
  <si>
    <t>2210199</t>
  </si>
  <si>
    <t>其他保障性安居工程支出</t>
  </si>
  <si>
    <t>22102</t>
  </si>
  <si>
    <t>住房改革支出</t>
  </si>
  <si>
    <t>2210201</t>
  </si>
  <si>
    <t>住房公积金</t>
  </si>
  <si>
    <t>22103</t>
  </si>
  <si>
    <t>城乡社区住宅</t>
  </si>
  <si>
    <t>2210302</t>
  </si>
  <si>
    <t>住房公积金管理</t>
  </si>
  <si>
    <t>22201</t>
  </si>
  <si>
    <t>粮油物资事务</t>
  </si>
  <si>
    <t>2220101</t>
  </si>
  <si>
    <t>2220106</t>
  </si>
  <si>
    <t>专项业务活动</t>
  </si>
  <si>
    <t>2220115</t>
  </si>
  <si>
    <t>粮食风险基金</t>
  </si>
  <si>
    <t>2220199</t>
  </si>
  <si>
    <t>其他粮油物资事务支出</t>
  </si>
  <si>
    <t>22401</t>
  </si>
  <si>
    <t>应急管理事务</t>
  </si>
  <si>
    <t>2240101</t>
  </si>
  <si>
    <t>2240103</t>
  </si>
  <si>
    <t>2240104</t>
  </si>
  <si>
    <t>灾害风险防治</t>
  </si>
  <si>
    <t>2240106</t>
  </si>
  <si>
    <t>安全监管</t>
  </si>
  <si>
    <t>2240108</t>
  </si>
  <si>
    <t>应急救援</t>
  </si>
  <si>
    <t>2240109</t>
  </si>
  <si>
    <t>应急管理</t>
  </si>
  <si>
    <t>2240199</t>
  </si>
  <si>
    <t>其他应急管理支出</t>
  </si>
  <si>
    <t>22402</t>
  </si>
  <si>
    <t>消防救援事务</t>
  </si>
  <si>
    <t>2240201</t>
  </si>
  <si>
    <t>2240204</t>
  </si>
  <si>
    <t>消防应急救援</t>
  </si>
  <si>
    <t>22405</t>
  </si>
  <si>
    <t>地震事务</t>
  </si>
  <si>
    <t>2240505</t>
  </si>
  <si>
    <t>地震预测预报</t>
  </si>
  <si>
    <t>2240506</t>
  </si>
  <si>
    <t>地震灾害预防</t>
  </si>
  <si>
    <t>22406</t>
  </si>
  <si>
    <t>自然灾害防治</t>
  </si>
  <si>
    <t>2240601</t>
  </si>
  <si>
    <t>地质灾害防治</t>
  </si>
  <si>
    <t>2240699</t>
  </si>
  <si>
    <t>其他自然灾害防治支出</t>
  </si>
  <si>
    <t>22499</t>
  </si>
  <si>
    <t>其他灾害防治及应急管理支出</t>
  </si>
  <si>
    <t>2249999</t>
  </si>
  <si>
    <t>22999</t>
  </si>
  <si>
    <t>2299999</t>
  </si>
  <si>
    <t>23203</t>
  </si>
  <si>
    <t>地方政府一般债务付息支出</t>
  </si>
  <si>
    <t>2320301</t>
  </si>
  <si>
    <t>地方政府一般债券付息支出</t>
  </si>
  <si>
    <t>23303</t>
  </si>
  <si>
    <t>地方政府一般债务发行费用支出</t>
  </si>
  <si>
    <t>2330301</t>
  </si>
  <si>
    <t>附表1-6</t>
  </si>
  <si>
    <t>2026年林芝市一般公共预算本级支出政府经济分类明细表</t>
  </si>
  <si>
    <t>501</t>
  </si>
  <si>
    <t>机关工资福利支出</t>
  </si>
  <si>
    <t>50101</t>
  </si>
  <si>
    <t>工资奖金津补贴</t>
  </si>
  <si>
    <t>50102</t>
  </si>
  <si>
    <t>社会保障缴费</t>
  </si>
  <si>
    <t>50103</t>
  </si>
  <si>
    <t>50199</t>
  </si>
  <si>
    <t>其他工资福利支出</t>
  </si>
  <si>
    <t>502</t>
  </si>
  <si>
    <t>机关商品和服务支出</t>
  </si>
  <si>
    <t>50201</t>
  </si>
  <si>
    <t>办公经费</t>
  </si>
  <si>
    <t>50202</t>
  </si>
  <si>
    <t>会议费</t>
  </si>
  <si>
    <t>50203</t>
  </si>
  <si>
    <t>培训费</t>
  </si>
  <si>
    <t>50204</t>
  </si>
  <si>
    <t>专用材料购置费</t>
  </si>
  <si>
    <t>50205</t>
  </si>
  <si>
    <t>委托业务费</t>
  </si>
  <si>
    <t>50206</t>
  </si>
  <si>
    <t>公务接待费</t>
  </si>
  <si>
    <t>50207</t>
  </si>
  <si>
    <t>因公出国（境）费用</t>
  </si>
  <si>
    <t>50208</t>
  </si>
  <si>
    <t>公务用车运行维护费</t>
  </si>
  <si>
    <t>50209</t>
  </si>
  <si>
    <t>维修（护）费</t>
  </si>
  <si>
    <t>50299</t>
  </si>
  <si>
    <t>其他商品和服务支出</t>
  </si>
  <si>
    <t>503</t>
  </si>
  <si>
    <t>机关资本性支出（一）</t>
  </si>
  <si>
    <t>50301</t>
  </si>
  <si>
    <t>房屋建筑物购建</t>
  </si>
  <si>
    <t>50302</t>
  </si>
  <si>
    <t>基础设施建设</t>
  </si>
  <si>
    <t>50303</t>
  </si>
  <si>
    <t>公务用车购置</t>
  </si>
  <si>
    <t>50306</t>
  </si>
  <si>
    <t>设备购置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</si>
  <si>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</si>
  <si>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</si>
  <si>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</si>
  <si>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</si>
  <si>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</si>
  <si>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</si>
  <si>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</si>
  <si>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</si>
  <si>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50403</t>
  </si>
  <si>
    <t>50404</t>
  </si>
  <si>
    <t>50405</t>
  </si>
  <si>
    <t>50499</t>
  </si>
  <si>
    <t>505</t>
  </si>
  <si>
    <t>对事业单位经常性补助</t>
  </si>
  <si>
    <t>50501</t>
  </si>
  <si>
    <t>工资福利支出</t>
  </si>
  <si>
    <t>50502</t>
  </si>
  <si>
    <t>商品和服务支出</t>
  </si>
  <si>
    <t>506</t>
  </si>
  <si>
    <t>对事业单位资本性补助</t>
  </si>
  <si>
    <t>50601</t>
  </si>
  <si>
    <t>资本性支出</t>
  </si>
  <si>
    <t>50602</t>
  </si>
  <si>
    <t>资本性支出（基本建设）</t>
  </si>
  <si>
    <t>507</t>
  </si>
  <si>
    <t>对企业补助</t>
  </si>
  <si>
    <t>50701</t>
  </si>
  <si>
    <t>费用补贴</t>
  </si>
  <si>
    <t>50702</t>
  </si>
  <si>
    <t>利息补贴</t>
  </si>
  <si>
    <t>50799</t>
  </si>
  <si>
    <t>其他对企业补助</t>
  </si>
  <si>
    <t>509</t>
  </si>
  <si>
    <t>对个人和家庭的补助</t>
  </si>
  <si>
    <t>50901</t>
  </si>
  <si>
    <t>社会福利和救助</t>
  </si>
  <si>
    <t>50902</t>
  </si>
  <si>
    <t>助学金</t>
  </si>
  <si>
    <t>50903</t>
  </si>
  <si>
    <t>个人农业生产补贴</t>
  </si>
  <si>
    <t>50905</t>
  </si>
  <si>
    <t>离退休费</t>
  </si>
  <si>
    <t>50999</t>
  </si>
  <si>
    <t>其他对个人和家庭的补助</t>
  </si>
  <si>
    <t>510</t>
  </si>
  <si>
    <t>对社会保障基金补助</t>
  </si>
  <si>
    <t>51002</t>
  </si>
  <si>
    <t>对社会保险基金补助</t>
  </si>
  <si>
    <t>511</t>
  </si>
  <si>
    <t>债务利息及费用支出</t>
  </si>
  <si>
    <t>51101</t>
  </si>
  <si>
    <t>国内债务付息</t>
  </si>
  <si>
    <t>51103</t>
  </si>
  <si>
    <t>国内债务发行费用</t>
  </si>
  <si>
    <t>599</t>
  </si>
  <si>
    <t>59999</t>
  </si>
  <si>
    <t>附表1-7</t>
  </si>
  <si>
    <t>2026年林芝市一般公共预算对下级的转移支付预算分项目表</t>
  </si>
  <si>
    <t>一、一般性转移支付</t>
  </si>
  <si>
    <t>54000021T000000008799-体制补助</t>
  </si>
  <si>
    <t>54000021T000000014644-其他一般性转移支付</t>
  </si>
  <si>
    <t>54000024T000001247868-结算补助</t>
  </si>
  <si>
    <t>54000024T000001423491-综合性财力补助</t>
  </si>
  <si>
    <t>54000024T000001432224-****转移支付资金</t>
  </si>
  <si>
    <t>54000024T000001548675-粮油生产保障资金</t>
  </si>
  <si>
    <t>54000024T000001548710-农业经营主体能力提升资金</t>
  </si>
  <si>
    <t>54000024T000001573302-“以奖代返”资金</t>
  </si>
  <si>
    <t>54000024T000001614560-驻村第一书记安家费</t>
  </si>
  <si>
    <t>54000025T000001921930-人才资源开发</t>
  </si>
  <si>
    <t>54040024T000001471045-大学生村居四类专干人员市级配套资金</t>
  </si>
  <si>
    <t>54040024T000001471137-经济困难高龄老人两项补贴市级配套资金</t>
  </si>
  <si>
    <t>54040024T000001471878-贫困和重度残疾人两项补贴市级配套资金</t>
  </si>
  <si>
    <t>54040024T000001472130-基本药物制度补贴市级配套资金</t>
  </si>
  <si>
    <t>54040024T000001472623-乡村医生生活补贴资金</t>
  </si>
  <si>
    <t>54040024T000001472651-特困人员集中供养机构运行市级配套经费</t>
  </si>
  <si>
    <t>54040024T000001472665-城乡居民暨在编僧尼健康体检经费市级配套资金</t>
  </si>
  <si>
    <t>54040024T000001539812-强基惠民工作经费</t>
  </si>
  <si>
    <t>54040024T000001539830-强基惠民生活补助</t>
  </si>
  <si>
    <t>54040024T000001541818-取暖费</t>
  </si>
  <si>
    <t>54040024T000001542892-市级文物保护单位野外文物看管人员补助</t>
  </si>
  <si>
    <t>54040024T000001542921-非遗传承人补助</t>
  </si>
  <si>
    <t>54040024T000001542931-艺术团演出场次补贴</t>
  </si>
  <si>
    <t>54040024T000001542941-市级文物保护单位维修经费</t>
  </si>
  <si>
    <t>54040024T000001576654-救灾物资管理经费</t>
  </si>
  <si>
    <t>54040024T000001578266-森林草原防火专项资金</t>
  </si>
  <si>
    <t>54040024T000001578281-牛羊出售补贴项目</t>
  </si>
  <si>
    <t>54040024T000001578290-青贮玉米种植及收购加工补贴补助</t>
  </si>
  <si>
    <t>54040024T000001578307-阿沛甲咂牛保种经费</t>
  </si>
  <si>
    <t>54040024T000001578325-村（居）组织党建工作经费</t>
  </si>
  <si>
    <t>54040024T000001578363-藏青3000</t>
  </si>
  <si>
    <t>54040024T000001578381-青杂系列</t>
  </si>
  <si>
    <t>54040024T000001578402-高标准农田</t>
  </si>
  <si>
    <t>54040024T000001584914-科技特派员补助</t>
  </si>
  <si>
    <t>54040024T000001584942-农业转移人口市民化奖励资金</t>
  </si>
  <si>
    <t>54040024T000001585979-人大代表履职经费</t>
  </si>
  <si>
    <t>54040024T000001585990-农村党员干部远程教育系统</t>
  </si>
  <si>
    <t>54040024T000001608040-税收返还</t>
  </si>
  <si>
    <t>54040024T000001610529-强基惠民生活补助经费</t>
  </si>
  <si>
    <t>54040024T000001620046-大学生村（居）科技专干、医务人员、农业农村工作专员和乡村幼教人员</t>
  </si>
  <si>
    <t>54040024T000001620237-优抚对象补助经费</t>
  </si>
  <si>
    <t>54040024T000001620288-优抚对象医疗保障经费</t>
  </si>
  <si>
    <t>54040024T000001625344-政法转移支付</t>
  </si>
  <si>
    <t>54040024T000001625442-***</t>
  </si>
  <si>
    <t>54040024T000001626191-人大基层立法联系点工作经费</t>
  </si>
  <si>
    <t>54040024T000001626256-驻寺干部岗位津贴</t>
  </si>
  <si>
    <t>54040024T000001626281-区外招收非西藏生源毕业生</t>
  </si>
  <si>
    <t>54040024T000001627483-教育事业经费</t>
  </si>
  <si>
    <t>54040024T000001635734-**转业干部补助经费</t>
  </si>
  <si>
    <t>54040024T000001648766-中央支持地方公共文化服务体系建设补助资金</t>
  </si>
  <si>
    <t>54040024T000001650878-城乡义务教育补助</t>
  </si>
  <si>
    <t>54040024T000001650897-乡村教师生活补助</t>
  </si>
  <si>
    <t>54040024T000001650903-义务教育学生营养改善计划</t>
  </si>
  <si>
    <t>54040024T000001650905-校舍安全保障长效机制直达资金</t>
  </si>
  <si>
    <t>54040024T000001670650-三支一扶</t>
  </si>
  <si>
    <t>54040024T000001671050-林业草原生态保护恢复资金</t>
  </si>
  <si>
    <t>54040024T000001672192-农村公路养护工程资金</t>
  </si>
  <si>
    <t>54040025T000001978160-驻村第一书记办实事经费</t>
  </si>
  <si>
    <t>54040025T000002011068-工人文化宫建设项目</t>
  </si>
  <si>
    <t>54040025T000002011563-外事办护边员执勤</t>
  </si>
  <si>
    <t>54040025T000002011572-统战部'六个一活动经费'</t>
  </si>
  <si>
    <t>54040025T000002011683-农药补贴</t>
  </si>
  <si>
    <t>54040025T000002011694-种子繁育田补贴资金</t>
  </si>
  <si>
    <t>54040025T000002011727-冬青18资金</t>
  </si>
  <si>
    <t>54040025T000002011771-示范推广全生物降解地膜费用</t>
  </si>
  <si>
    <t>54040025T000002011802-村（居）干部基本报酬及业绩考核资金及村干部报酬及业绩考核奖励资金</t>
  </si>
  <si>
    <t>54040025T000002011824-地质灾害经费</t>
  </si>
  <si>
    <t>54040025T000002011910-农村公路铺装路面及桥梁技术状态评定资金</t>
  </si>
  <si>
    <t>54040025T000002015239-墨脱县巴登村旅游基础设施提升项目</t>
  </si>
  <si>
    <t>54040025T000002015259-拉月民俗村基础设施项目</t>
  </si>
  <si>
    <t>54040025T000002015401-比日国家森林公园基础设施</t>
  </si>
  <si>
    <t>54040025T000002015408-尼洋河城区段修复-尼洋河左岸巴吉至四桥段防洪堤工程</t>
  </si>
  <si>
    <t>54040025T000002015412-林芝市生活、餐厨、建筑垃圾综合处理</t>
  </si>
  <si>
    <t>54040025T000002015420-工布江达县太昭古城旅游基础设施提升项目</t>
  </si>
  <si>
    <t>54040025T000002015448-老旧小区改造</t>
  </si>
  <si>
    <t>54040025T000002024286-固定数额</t>
  </si>
  <si>
    <t>54040025T000002024504-困难群众救助补助资金</t>
  </si>
  <si>
    <t>54040025T000002026497-农村寄递物流最后一公里</t>
  </si>
  <si>
    <t>54040025T000002054122-中央财政衔接推进乡村振兴补助</t>
  </si>
  <si>
    <t>54040025T000002054282-党内激励帮扶资金</t>
  </si>
  <si>
    <t>54040025T000002054319-****经费</t>
  </si>
  <si>
    <t>54040025T000002054321-****</t>
  </si>
  <si>
    <t>54040025T000002054510-市级财政衔接推进乡村振兴补助资金</t>
  </si>
  <si>
    <t>54040025T000002104118-农业经营主题能力提升</t>
  </si>
  <si>
    <t>54040025T000002104863-生态岗位</t>
  </si>
  <si>
    <t>54040025T000002107272-农村公路养护资金</t>
  </si>
  <si>
    <t>54040025T000002109508-困难群众补助资金</t>
  </si>
  <si>
    <t>54040025T000002111235-农业产业发展资金</t>
  </si>
  <si>
    <t>54040025T000002113591-地质灾害防治资金</t>
  </si>
  <si>
    <t>54040025T000002113680-高标准农田建设管护资金</t>
  </si>
  <si>
    <t>54040025T000002113682-农业生态资源保护资金</t>
  </si>
  <si>
    <t>54040025T000002113688-医疗人才“组团式”援藏经费</t>
  </si>
  <si>
    <t>54040025T000002116763-医疗卫生服务能力建设</t>
  </si>
  <si>
    <t>54040025T000002116920-医疗卫生机构能力建设补助经费</t>
  </si>
  <si>
    <t>54040025T000002116954-医疗服务与保障能力提升补助资金（中医药事业传承与发展部分）</t>
  </si>
  <si>
    <t>54040026T000002352945-老年人助餐服务经费</t>
  </si>
  <si>
    <t>54040026T000002352974-免费产前筛查经费</t>
  </si>
  <si>
    <t>54040026T000002353034-低收入困难群众取暖补助资金</t>
  </si>
  <si>
    <t>54040026T000002353042-乡村医生一次性退岗补助</t>
  </si>
  <si>
    <t>54040026T000002354141-村级动物防疫员补助经费</t>
  </si>
  <si>
    <t>54040026T000002354157-动物疫病防控</t>
  </si>
  <si>
    <t>54040026T000002354162-村干部报酬差额部分</t>
  </si>
  <si>
    <t>54040026T000002354209-农作物新品种示范</t>
  </si>
  <si>
    <t>54040026T000002355298-尼洋河右岸章麦到加乃段森林防火道路建设项目</t>
  </si>
  <si>
    <t>54040026T000002355500-境外藏胞工作经费</t>
  </si>
  <si>
    <t>54040026T000002355502-体制下划</t>
  </si>
  <si>
    <t>54040026T000002357142-城西片区新增第三方托管运营费</t>
  </si>
  <si>
    <t>54040026T000002357168-城东片区生活垃圾处置增加费</t>
  </si>
  <si>
    <t>54040026T000002357201-城东、城西片区巡查人员经费</t>
  </si>
  <si>
    <t>54040026T000002357224-巴宜区建筑垃圾及运维费</t>
  </si>
  <si>
    <t>54040026T000002357250-米林市填埋场处置林芝市垃圾设计费用</t>
  </si>
  <si>
    <t>54040026T000002357274-林芝市主城区（河东片区）环卫市场运营托管费</t>
  </si>
  <si>
    <t>54040026T000002428134-医疗卫生服务能力提升补助资金（卫生健康人才培养））</t>
  </si>
  <si>
    <t>54040026T000002428775-育儿补贴补助资金</t>
  </si>
  <si>
    <t>54040026T000002428930-全区儿童先心病患者救治交通补助</t>
  </si>
  <si>
    <t>二、专项转移支付</t>
  </si>
  <si>
    <t>54040025T000002077245-交通运输领域专项资金</t>
  </si>
  <si>
    <t>54040025T000002104107-农村综合改革转移支付资金</t>
  </si>
  <si>
    <t>附表1-8</t>
  </si>
  <si>
    <t>2026年林芝市一般公共预算对下级的转移支付预算分地区表</t>
  </si>
  <si>
    <t>地  区</t>
  </si>
  <si>
    <t>540402000-巴宜区</t>
  </si>
  <si>
    <t>540421000-工布江达县</t>
  </si>
  <si>
    <t>540422000-米林县</t>
  </si>
  <si>
    <t>540423000-墨脱县</t>
  </si>
  <si>
    <t>540424000-波密县</t>
  </si>
  <si>
    <t>540425000-察隅县</t>
  </si>
  <si>
    <t>540426000-朗县</t>
  </si>
  <si>
    <t>合       计</t>
  </si>
  <si>
    <t>附表1-9</t>
  </si>
  <si>
    <t>2026年林芝市一般公共预算本级支出“三公”经费预算表</t>
  </si>
  <si>
    <t>项目名称</t>
  </si>
  <si>
    <t>因公出国（境）费</t>
  </si>
  <si>
    <t>公务用车购置及运行费</t>
  </si>
  <si>
    <t>小计</t>
  </si>
  <si>
    <t>公务用车购置费</t>
  </si>
  <si>
    <t>公务用车运行费</t>
  </si>
  <si>
    <t>说明：2026年“三公”经费支出增长，主要原因为：2026年编制预算含提前下达的中央政法转移支付资金（装备费、业务费1154.88万元）及上年度结转的中央中央政法转移支付（装备费、业务费403.78万元），往年编制年初预算时自治区未下达政法转移支付资金，同时结转资金未编制在年初预算。不含两项资金，三公”经费较上年减少194.04万元，下降8.04%。</t>
  </si>
</sst>
</file>

<file path=xl/styles.xml><?xml version="1.0" encoding="utf-8"?>
<styleSheet xmlns="http://schemas.openxmlformats.org/spreadsheetml/2006/main">
  <numFmts count="6">
    <numFmt numFmtId="176" formatCode="#0.00%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sz val="9"/>
      <color rgb="FFFFFFFF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FFFFFF"/>
      <name val="宋体"/>
      <charset val="134"/>
    </font>
    <font>
      <sz val="9"/>
      <color rgb="FF000000"/>
      <name val="SimSun"/>
      <charset val="134"/>
    </font>
    <font>
      <sz val="10"/>
      <color rgb="FF000000"/>
      <name val="SimSun"/>
      <charset val="134"/>
    </font>
    <font>
      <sz val="12"/>
      <color rgb="FF000000"/>
      <name val="黑体"/>
      <charset val="134"/>
    </font>
    <font>
      <b/>
      <sz val="15"/>
      <color rgb="FF000000"/>
      <name val="黑体"/>
      <charset val="134"/>
    </font>
    <font>
      <sz val="11"/>
      <color rgb="FF000000"/>
      <name val="宋体"/>
      <charset val="134"/>
      <scheme val="major"/>
    </font>
    <font>
      <b/>
      <sz val="11"/>
      <color rgb="FF000000"/>
      <name val="SimSun"/>
      <charset val="134"/>
    </font>
    <font>
      <sz val="11"/>
      <color rgb="FF000000"/>
      <name val="黑体"/>
      <charset val="134"/>
    </font>
    <font>
      <b/>
      <sz val="11"/>
      <name val="SimSun"/>
      <charset val="134"/>
    </font>
    <font>
      <b/>
      <sz val="11"/>
      <color rgb="FF0000FF"/>
      <name val="SimSun"/>
      <charset val="134"/>
    </font>
    <font>
      <sz val="11"/>
      <name val="宋体"/>
      <charset val="134"/>
    </font>
    <font>
      <sz val="11"/>
      <color rgb="FF0000FF"/>
      <name val="宋体"/>
      <charset val="134"/>
    </font>
    <font>
      <sz val="11"/>
      <name val="SimSun"/>
      <charset val="134"/>
    </font>
    <font>
      <b/>
      <sz val="11"/>
      <color theme="1"/>
      <name val="SimSun"/>
      <charset val="134"/>
    </font>
    <font>
      <sz val="11"/>
      <color rgb="FF00000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4" fillId="19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40" fillId="28" borderId="21" applyNumberFormat="false" applyAlignment="false" applyProtection="false">
      <alignment vertical="center"/>
    </xf>
    <xf numFmtId="0" fontId="28" fillId="12" borderId="17" applyNumberFormat="false" applyAlignment="false" applyProtection="false">
      <alignment vertical="center"/>
    </xf>
    <xf numFmtId="0" fontId="29" fillId="21" borderId="0" applyNumberFormat="false" applyBorder="false" applyAlignment="false" applyProtection="false">
      <alignment vertical="center"/>
    </xf>
    <xf numFmtId="0" fontId="34" fillId="0" borderId="16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41" fontId="26" fillId="0" borderId="0" applyFont="false" applyFill="false" applyBorder="false" applyAlignment="false" applyProtection="false">
      <alignment vertical="center"/>
    </xf>
    <xf numFmtId="0" fontId="23" fillId="8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31" fillId="0" borderId="19" applyNumberFormat="false" applyFill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43" fontId="26" fillId="0" borderId="0" applyFon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35" fillId="0" borderId="2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42" fontId="26" fillId="0" borderId="0" applyFon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6" fillId="7" borderId="15" applyNumberFormat="false" applyFont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  <xf numFmtId="0" fontId="39" fillId="25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41" fillId="29" borderId="0" applyNumberFormat="false" applyBorder="false" applyAlignment="false" applyProtection="false">
      <alignment vertical="center"/>
    </xf>
    <xf numFmtId="0" fontId="42" fillId="28" borderId="18" applyNumberFormat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9" fontId="26" fillId="0" borderId="0" applyFont="false" applyFill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44" fontId="26" fillId="0" borderId="0" applyFont="false" applyFill="false" applyBorder="false" applyAlignment="false" applyProtection="false">
      <alignment vertical="center"/>
    </xf>
    <xf numFmtId="0" fontId="24" fillId="33" borderId="0" applyNumberFormat="false" applyBorder="false" applyAlignment="false" applyProtection="false">
      <alignment vertical="center"/>
    </xf>
    <xf numFmtId="0" fontId="23" fillId="34" borderId="0" applyNumberFormat="false" applyBorder="false" applyAlignment="false" applyProtection="false">
      <alignment vertical="center"/>
    </xf>
    <xf numFmtId="0" fontId="30" fillId="22" borderId="18" applyNumberFormat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</cellStyleXfs>
  <cellXfs count="118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vertical="center" wrapText="true"/>
    </xf>
    <xf numFmtId="0" fontId="2" fillId="0" borderId="2" xfId="0" applyFont="true" applyBorder="true">
      <alignment vertical="center"/>
    </xf>
    <xf numFmtId="0" fontId="1" fillId="0" borderId="2" xfId="0" applyFont="true" applyBorder="true" applyAlignment="true">
      <alignment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5" fillId="2" borderId="4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vertical="center" wrapText="true"/>
    </xf>
    <xf numFmtId="0" fontId="5" fillId="0" borderId="4" xfId="0" applyFont="true" applyBorder="true" applyAlignment="true">
      <alignment horizontal="left" vertical="center"/>
    </xf>
    <xf numFmtId="0" fontId="2" fillId="0" borderId="4" xfId="0" applyNumberFormat="true" applyFont="true" applyBorder="true" applyAlignment="true">
      <alignment horizontal="center" vertical="center"/>
    </xf>
    <xf numFmtId="4" fontId="2" fillId="0" borderId="4" xfId="0" applyNumberFormat="true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/>
    </xf>
    <xf numFmtId="4" fontId="5" fillId="0" borderId="4" xfId="0" applyNumberFormat="true" applyFont="true" applyBorder="true" applyAlignment="true">
      <alignment horizontal="center" vertical="center"/>
    </xf>
    <xf numFmtId="0" fontId="1" fillId="0" borderId="5" xfId="0" applyFont="true" applyBorder="true" applyAlignment="true">
      <alignment vertical="center" wrapText="true"/>
    </xf>
    <xf numFmtId="0" fontId="7" fillId="0" borderId="6" xfId="0" applyFont="true" applyFill="true" applyBorder="true" applyAlignment="true">
      <alignment horizontal="center" vertical="top" wrapText="true"/>
    </xf>
    <xf numFmtId="0" fontId="7" fillId="0" borderId="7" xfId="0" applyFont="true" applyFill="true" applyBorder="true" applyAlignment="true">
      <alignment horizontal="center" vertical="top" wrapText="true"/>
    </xf>
    <xf numFmtId="0" fontId="7" fillId="0" borderId="2" xfId="0" applyFont="true" applyBorder="true" applyAlignment="true">
      <alignment horizontal="center" vertical="center" wrapText="true"/>
    </xf>
    <xf numFmtId="0" fontId="1" fillId="0" borderId="8" xfId="0" applyFont="true" applyBorder="true" applyAlignment="true">
      <alignment vertical="center" wrapText="true"/>
    </xf>
    <xf numFmtId="0" fontId="2" fillId="0" borderId="3" xfId="0" applyFont="true" applyBorder="true" applyAlignment="true">
      <alignment horizontal="right" vertical="center"/>
    </xf>
    <xf numFmtId="0" fontId="5" fillId="2" borderId="4" xfId="0" applyFont="true" applyFill="true" applyBorder="true" applyAlignment="true">
      <alignment horizontal="center" vertical="center" wrapText="true"/>
    </xf>
    <xf numFmtId="177" fontId="2" fillId="0" borderId="9" xfId="0" applyNumberFormat="true" applyFont="true" applyBorder="true" applyAlignment="true">
      <alignment horizontal="center" vertical="center"/>
    </xf>
    <xf numFmtId="176" fontId="5" fillId="0" borderId="9" xfId="0" applyNumberFormat="true" applyFont="true" applyBorder="true" applyAlignment="true">
      <alignment horizontal="center" vertical="center"/>
    </xf>
    <xf numFmtId="0" fontId="6" fillId="0" borderId="8" xfId="0" applyFont="true" applyBorder="true" applyAlignment="true">
      <alignment vertical="center" wrapText="true"/>
    </xf>
    <xf numFmtId="176" fontId="2" fillId="0" borderId="9" xfId="0" applyNumberFormat="true" applyFont="true" applyBorder="true" applyAlignment="true">
      <alignment horizontal="center" vertical="center"/>
    </xf>
    <xf numFmtId="177" fontId="5" fillId="0" borderId="9" xfId="0" applyNumberFormat="true" applyFont="true" applyBorder="true" applyAlignment="true">
      <alignment horizontal="center" vertical="center"/>
    </xf>
    <xf numFmtId="0" fontId="7" fillId="0" borderId="10" xfId="0" applyFont="true" applyFill="true" applyBorder="true" applyAlignment="true">
      <alignment horizontal="center" vertical="top" wrapText="true"/>
    </xf>
    <xf numFmtId="0" fontId="1" fillId="0" borderId="6" xfId="0" applyFont="true" applyBorder="true" applyAlignment="true">
      <alignment vertical="center" wrapText="true"/>
    </xf>
    <xf numFmtId="177" fontId="0" fillId="0" borderId="0" xfId="0" applyNumberFormat="true" applyFont="true" applyAlignment="true">
      <alignment horizontal="center" vertical="center"/>
    </xf>
    <xf numFmtId="0" fontId="1" fillId="0" borderId="1" xfId="0" applyFont="true" applyBorder="true">
      <alignment vertical="center"/>
    </xf>
    <xf numFmtId="2" fontId="3" fillId="0" borderId="2" xfId="0" applyNumberFormat="true" applyFont="true" applyBorder="true" applyAlignment="true">
      <alignment horizontal="center" vertical="center"/>
    </xf>
    <xf numFmtId="0" fontId="8" fillId="0" borderId="3" xfId="0" applyFont="true" applyBorder="true" applyAlignment="true">
      <alignment horizontal="left" vertical="center"/>
    </xf>
    <xf numFmtId="2" fontId="2" fillId="0" borderId="3" xfId="0" applyNumberFormat="true" applyFont="true" applyBorder="true" applyAlignment="true">
      <alignment horizontal="center"/>
    </xf>
    <xf numFmtId="2" fontId="2" fillId="0" borderId="3" xfId="0" applyNumberFormat="true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left" vertical="center"/>
    </xf>
    <xf numFmtId="0" fontId="9" fillId="0" borderId="5" xfId="0" applyFont="true" applyBorder="true" applyAlignment="true">
      <alignment vertical="center" wrapText="true"/>
    </xf>
    <xf numFmtId="0" fontId="1" fillId="0" borderId="5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vertical="center" wrapText="true"/>
    </xf>
    <xf numFmtId="0" fontId="10" fillId="0" borderId="2" xfId="0" applyFont="true" applyBorder="true" applyAlignment="true">
      <alignment vertical="center" wrapText="true"/>
    </xf>
    <xf numFmtId="0" fontId="10" fillId="0" borderId="2" xfId="0" applyFont="true" applyBorder="true" applyAlignment="true">
      <alignment horizontal="center" vertical="center" wrapText="true"/>
    </xf>
    <xf numFmtId="0" fontId="9" fillId="0" borderId="3" xfId="0" applyFont="true" applyBorder="true" applyAlignment="true">
      <alignment vertical="center" wrapText="true"/>
    </xf>
    <xf numFmtId="0" fontId="10" fillId="0" borderId="3" xfId="0" applyFont="true" applyBorder="true" applyAlignment="true">
      <alignment vertical="center" wrapText="true"/>
    </xf>
    <xf numFmtId="0" fontId="10" fillId="0" borderId="3" xfId="0" applyFont="true" applyBorder="true" applyAlignment="true">
      <alignment horizontal="center" vertical="center" wrapText="true"/>
    </xf>
    <xf numFmtId="177" fontId="1" fillId="0" borderId="2" xfId="0" applyNumberFormat="true" applyFont="true" applyBorder="true" applyAlignment="true">
      <alignment horizontal="center" vertical="center" wrapText="true"/>
    </xf>
    <xf numFmtId="177" fontId="3" fillId="0" borderId="2" xfId="0" applyNumberFormat="true" applyFont="true" applyBorder="true" applyAlignment="true">
      <alignment horizontal="center" vertical="center"/>
    </xf>
    <xf numFmtId="0" fontId="7" fillId="0" borderId="8" xfId="0" applyFont="true" applyBorder="true" applyAlignment="true">
      <alignment horizontal="center" vertical="center"/>
    </xf>
    <xf numFmtId="177" fontId="2" fillId="0" borderId="3" xfId="0" applyNumberFormat="true" applyFont="true" applyBorder="true" applyAlignment="true">
      <alignment horizontal="right" vertical="center"/>
    </xf>
    <xf numFmtId="0" fontId="2" fillId="0" borderId="8" xfId="0" applyFont="true" applyBorder="true">
      <alignment vertical="center"/>
    </xf>
    <xf numFmtId="177" fontId="5" fillId="2" borderId="4" xfId="0" applyNumberFormat="true" applyFont="true" applyFill="true" applyBorder="true" applyAlignment="true">
      <alignment horizontal="center" vertical="center"/>
    </xf>
    <xf numFmtId="177" fontId="5" fillId="2" borderId="4" xfId="0" applyNumberFormat="true" applyFont="true" applyFill="true" applyBorder="true" applyAlignment="true">
      <alignment horizontal="center" vertical="center" wrapText="true"/>
    </xf>
    <xf numFmtId="0" fontId="5" fillId="0" borderId="8" xfId="0" applyFont="true" applyBorder="true">
      <alignment vertical="center"/>
    </xf>
    <xf numFmtId="177" fontId="1" fillId="0" borderId="5" xfId="0" applyNumberFormat="true" applyFont="true" applyBorder="true" applyAlignment="true">
      <alignment horizontal="center" vertical="center" wrapText="true"/>
    </xf>
    <xf numFmtId="177" fontId="10" fillId="0" borderId="2" xfId="0" applyNumberFormat="true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vertical="center" wrapText="true"/>
    </xf>
    <xf numFmtId="177" fontId="10" fillId="0" borderId="3" xfId="0" applyNumberFormat="true" applyFont="true" applyBorder="true" applyAlignment="true">
      <alignment horizontal="center" vertical="center" wrapText="true"/>
    </xf>
    <xf numFmtId="0" fontId="9" fillId="0" borderId="11" xfId="0" applyFont="true" applyBorder="true" applyAlignment="true">
      <alignment vertical="center" wrapText="true"/>
    </xf>
    <xf numFmtId="0" fontId="11" fillId="0" borderId="2" xfId="0" applyFont="true" applyBorder="true" applyAlignment="true">
      <alignment horizontal="center" vertical="center"/>
    </xf>
    <xf numFmtId="0" fontId="12" fillId="0" borderId="2" xfId="0" applyFont="true" applyBorder="true" applyAlignment="true">
      <alignment horizontal="center" vertical="center" wrapText="true"/>
    </xf>
    <xf numFmtId="0" fontId="13" fillId="0" borderId="3" xfId="0" applyFont="true" applyBorder="true" applyAlignment="true">
      <alignment horizontal="right" vertical="center"/>
    </xf>
    <xf numFmtId="177" fontId="0" fillId="0" borderId="0" xfId="0" applyNumberFormat="true" applyFont="true">
      <alignment vertical="center"/>
    </xf>
    <xf numFmtId="0" fontId="1" fillId="0" borderId="3" xfId="0" applyFont="true" applyBorder="true" applyAlignment="true">
      <alignment vertical="center" wrapText="true"/>
    </xf>
    <xf numFmtId="4" fontId="2" fillId="0" borderId="4" xfId="0" applyNumberFormat="true" applyFont="true" applyBorder="true" applyAlignment="true">
      <alignment horizontal="right" vertical="center"/>
    </xf>
    <xf numFmtId="0" fontId="2" fillId="3" borderId="4" xfId="0" applyFont="true" applyFill="true" applyBorder="true" applyAlignment="true">
      <alignment horizontal="left" vertical="center"/>
    </xf>
    <xf numFmtId="0" fontId="2" fillId="0" borderId="4" xfId="0" applyNumberFormat="true" applyFont="true" applyBorder="true" applyAlignment="true">
      <alignment horizontal="right" vertical="center"/>
    </xf>
    <xf numFmtId="0" fontId="2" fillId="0" borderId="4" xfId="0" applyFont="true" applyBorder="true" applyAlignment="true">
      <alignment horizontal="right" vertical="center"/>
    </xf>
    <xf numFmtId="4" fontId="14" fillId="0" borderId="4" xfId="0" applyNumberFormat="true" applyFont="true" applyBorder="true" applyAlignment="true">
      <alignment horizontal="right" vertical="center"/>
    </xf>
    <xf numFmtId="0" fontId="0" fillId="0" borderId="0" xfId="0" applyFont="true" applyAlignment="true">
      <alignment horizontal="left" vertical="center" wrapText="true"/>
    </xf>
    <xf numFmtId="177" fontId="7" fillId="0" borderId="2" xfId="0" applyNumberFormat="true" applyFont="true" applyBorder="true" applyAlignment="true">
      <alignment vertical="center" wrapText="true"/>
    </xf>
    <xf numFmtId="0" fontId="7" fillId="0" borderId="2" xfId="0" applyFont="true" applyBorder="true" applyAlignment="true">
      <alignment vertical="center" wrapText="true"/>
    </xf>
    <xf numFmtId="177" fontId="12" fillId="0" borderId="2" xfId="0" applyNumberFormat="true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right" vertical="center" wrapText="true"/>
    </xf>
    <xf numFmtId="0" fontId="5" fillId="2" borderId="12" xfId="0" applyFont="true" applyFill="true" applyBorder="true" applyAlignment="true">
      <alignment horizontal="center" vertical="center"/>
    </xf>
    <xf numFmtId="0" fontId="5" fillId="2" borderId="13" xfId="0" applyFont="true" applyFill="true" applyBorder="true" applyAlignment="true">
      <alignment horizontal="center" vertical="center"/>
    </xf>
    <xf numFmtId="4" fontId="14" fillId="0" borderId="4" xfId="0" applyNumberFormat="true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177" fontId="11" fillId="0" borderId="2" xfId="0" applyNumberFormat="true" applyFont="true" applyBorder="true" applyAlignment="true">
      <alignment horizontal="center" vertical="center"/>
    </xf>
    <xf numFmtId="177" fontId="5" fillId="0" borderId="4" xfId="0" applyNumberFormat="true" applyFont="true" applyBorder="true" applyAlignment="true">
      <alignment horizontal="center" vertical="center"/>
    </xf>
    <xf numFmtId="177" fontId="2" fillId="0" borderId="4" xfId="0" applyNumberFormat="true" applyFont="true" applyBorder="true" applyAlignment="true">
      <alignment horizontal="center" vertical="center"/>
    </xf>
    <xf numFmtId="0" fontId="1" fillId="0" borderId="7" xfId="0" applyFont="true" applyBorder="true" applyAlignment="true">
      <alignment vertical="center" wrapText="true"/>
    </xf>
    <xf numFmtId="0" fontId="15" fillId="0" borderId="2" xfId="0" applyFont="true" applyBorder="true">
      <alignment vertical="center"/>
    </xf>
    <xf numFmtId="177" fontId="11" fillId="0" borderId="2" xfId="0" applyNumberFormat="true" applyFont="true" applyBorder="true">
      <alignment vertical="center"/>
    </xf>
    <xf numFmtId="0" fontId="15" fillId="0" borderId="3" xfId="0" applyFont="true" applyBorder="true">
      <alignment vertical="center"/>
    </xf>
    <xf numFmtId="177" fontId="15" fillId="0" borderId="3" xfId="0" applyNumberFormat="true" applyFont="true" applyBorder="true">
      <alignment vertical="center"/>
    </xf>
    <xf numFmtId="177" fontId="7" fillId="0" borderId="2" xfId="0" applyNumberFormat="true" applyFont="true" applyBorder="true">
      <alignment vertical="center"/>
    </xf>
    <xf numFmtId="10" fontId="5" fillId="0" borderId="9" xfId="0" applyNumberFormat="true" applyFont="true" applyBorder="true" applyAlignment="true">
      <alignment horizontal="center" vertical="center"/>
    </xf>
    <xf numFmtId="0" fontId="11" fillId="0" borderId="2" xfId="0" applyFont="true" applyBorder="true">
      <alignment vertical="center"/>
    </xf>
    <xf numFmtId="43" fontId="16" fillId="0" borderId="4" xfId="0" applyNumberFormat="true" applyFont="true" applyBorder="true" applyAlignment="true">
      <alignment horizontal="center" vertical="center"/>
    </xf>
    <xf numFmtId="43" fontId="16" fillId="0" borderId="4" xfId="0" applyNumberFormat="true" applyFont="true" applyFill="true" applyBorder="true" applyAlignment="true">
      <alignment horizontal="center" vertical="center"/>
    </xf>
    <xf numFmtId="43" fontId="14" fillId="0" borderId="4" xfId="0" applyNumberFormat="true" applyFont="true" applyBorder="true" applyAlignment="true">
      <alignment horizontal="center" vertical="center"/>
    </xf>
    <xf numFmtId="43" fontId="14" fillId="0" borderId="4" xfId="0" applyNumberFormat="true" applyFont="true" applyFill="true" applyBorder="true" applyAlignment="true">
      <alignment horizontal="center" vertical="center"/>
    </xf>
    <xf numFmtId="43" fontId="17" fillId="0" borderId="4" xfId="0" applyNumberFormat="true" applyFont="true" applyBorder="true" applyAlignment="true">
      <alignment horizontal="center" vertical="center"/>
    </xf>
    <xf numFmtId="43" fontId="17" fillId="0" borderId="4" xfId="0" applyNumberFormat="true" applyFont="true" applyFill="true" applyBorder="true" applyAlignment="true">
      <alignment horizontal="center" vertical="center"/>
    </xf>
    <xf numFmtId="43" fontId="18" fillId="0" borderId="4" xfId="0" applyNumberFormat="true" applyFont="true" applyFill="true" applyBorder="true" applyAlignment="true">
      <alignment horizontal="center" vertical="center"/>
    </xf>
    <xf numFmtId="0" fontId="2" fillId="0" borderId="4" xfId="0" applyFont="true" applyBorder="true" applyAlignment="true">
      <alignment horizontal="left" vertical="center" wrapText="true"/>
    </xf>
    <xf numFmtId="43" fontId="19" fillId="0" borderId="4" xfId="0" applyNumberFormat="true" applyFont="true" applyBorder="true" applyAlignment="true">
      <alignment horizontal="center" vertical="center"/>
    </xf>
    <xf numFmtId="0" fontId="0" fillId="0" borderId="0" xfId="0" applyFont="true" applyFill="true">
      <alignment vertical="center"/>
    </xf>
    <xf numFmtId="176" fontId="14" fillId="0" borderId="4" xfId="0" applyNumberFormat="true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left" vertical="center"/>
    </xf>
    <xf numFmtId="43" fontId="20" fillId="0" borderId="4" xfId="0" applyNumberFormat="true" applyFont="true" applyFill="true" applyBorder="true" applyAlignment="true">
      <alignment horizontal="center" vertical="center"/>
    </xf>
    <xf numFmtId="176" fontId="20" fillId="0" borderId="4" xfId="0" applyNumberFormat="true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left" vertical="center"/>
    </xf>
    <xf numFmtId="43" fontId="18" fillId="0" borderId="4" xfId="0" applyNumberFormat="true" applyFont="true" applyBorder="true" applyAlignment="true">
      <alignment horizontal="center" vertical="center"/>
    </xf>
    <xf numFmtId="43" fontId="2" fillId="0" borderId="4" xfId="0" applyNumberFormat="true" applyFont="true" applyBorder="true" applyAlignment="true">
      <alignment horizontal="center" vertical="center"/>
    </xf>
    <xf numFmtId="43" fontId="19" fillId="0" borderId="4" xfId="0" applyNumberFormat="true" applyFont="true" applyFill="true" applyBorder="true" applyAlignment="true">
      <alignment horizontal="center" vertical="center"/>
    </xf>
    <xf numFmtId="0" fontId="18" fillId="0" borderId="4" xfId="0" applyFont="true" applyFill="true" applyBorder="true" applyAlignment="true">
      <alignment horizontal="left" vertical="center"/>
    </xf>
    <xf numFmtId="43" fontId="2" fillId="0" borderId="4" xfId="0" applyNumberFormat="true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177" fontId="1" fillId="0" borderId="2" xfId="0" applyNumberFormat="true" applyFont="true" applyBorder="true" applyAlignment="true">
      <alignment vertical="center" wrapText="true"/>
    </xf>
    <xf numFmtId="176" fontId="16" fillId="0" borderId="4" xfId="0" applyNumberFormat="true" applyFont="true" applyBorder="true" applyAlignment="true">
      <alignment horizontal="center" vertical="center"/>
    </xf>
    <xf numFmtId="43" fontId="21" fillId="0" borderId="4" xfId="0" applyNumberFormat="true" applyFont="true" applyFill="true" applyBorder="true" applyAlignment="true">
      <alignment horizontal="center" vertical="center"/>
    </xf>
    <xf numFmtId="176" fontId="20" fillId="0" borderId="4" xfId="0" applyNumberFormat="true" applyFont="true" applyBorder="true" applyAlignment="true">
      <alignment horizontal="center" vertical="center"/>
    </xf>
    <xf numFmtId="43" fontId="20" fillId="0" borderId="4" xfId="0" applyNumberFormat="true" applyFont="true" applyBorder="true" applyAlignment="true">
      <alignment horizontal="center" vertical="center"/>
    </xf>
    <xf numFmtId="176" fontId="14" fillId="0" borderId="4" xfId="0" applyNumberFormat="true" applyFont="true" applyBorder="true" applyAlignment="true">
      <alignment horizontal="center" vertical="center"/>
    </xf>
    <xf numFmtId="43" fontId="22" fillId="0" borderId="4" xfId="0" applyNumberFormat="true" applyFont="true" applyFill="true" applyBorder="true" applyAlignment="true">
      <alignment horizontal="center" vertical="center"/>
    </xf>
    <xf numFmtId="176" fontId="22" fillId="0" borderId="4" xfId="0" applyNumberFormat="true" applyFont="true" applyFill="true" applyBorder="true" applyAlignment="true">
      <alignment horizontal="center" vertical="center"/>
    </xf>
    <xf numFmtId="177" fontId="0" fillId="0" borderId="0" xfId="0" applyNumberFormat="true" applyFont="true" applyFill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30"/>
  <sheetViews>
    <sheetView workbookViewId="0">
      <pane ySplit="6" topLeftCell="A9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customWidth="true"/>
    <col min="2" max="2" width="30.775" customWidth="true"/>
    <col min="3" max="3" width="15.625" customWidth="true"/>
    <col min="4" max="4" width="16.75" customWidth="true"/>
    <col min="5" max="6" width="15.625" customWidth="true"/>
    <col min="7" max="7" width="30.775" customWidth="true"/>
    <col min="8" max="8" width="15.625" customWidth="true"/>
    <col min="9" max="9" width="16.25" customWidth="true"/>
    <col min="10" max="10" width="15.625" style="61" customWidth="true"/>
    <col min="11" max="11" width="15.625" customWidth="true"/>
    <col min="12" max="12" width="1.53333333333333" customWidth="true"/>
    <col min="13" max="14" width="9.76666666666667" customWidth="true"/>
  </cols>
  <sheetData>
    <row r="1" ht="20.85" customHeight="true" spans="1:12">
      <c r="A1" s="80"/>
      <c r="B1" s="3" t="s">
        <v>0</v>
      </c>
      <c r="C1" s="87"/>
      <c r="D1" s="87"/>
      <c r="E1" s="4"/>
      <c r="F1" s="4"/>
      <c r="G1" s="4"/>
      <c r="H1" s="4"/>
      <c r="I1" s="4"/>
      <c r="J1" s="109"/>
      <c r="K1" s="4"/>
      <c r="L1" s="20"/>
    </row>
    <row r="2" ht="22.6" customHeight="true" spans="1:12">
      <c r="A2" s="20"/>
      <c r="B2" s="6" t="s">
        <v>1</v>
      </c>
      <c r="C2" s="6"/>
      <c r="D2" s="6"/>
      <c r="E2" s="6"/>
      <c r="F2" s="6"/>
      <c r="G2" s="6"/>
      <c r="H2" s="6"/>
      <c r="I2" s="6"/>
      <c r="J2" s="46"/>
      <c r="K2" s="6"/>
      <c r="L2" s="20" t="s">
        <v>2</v>
      </c>
    </row>
    <row r="3" ht="17.05" customHeight="true" spans="1:12">
      <c r="A3" s="20"/>
      <c r="C3" s="62"/>
      <c r="D3" s="62"/>
      <c r="E3" s="62"/>
      <c r="F3" s="62"/>
      <c r="G3" s="62"/>
      <c r="H3" s="62"/>
      <c r="I3" s="62"/>
      <c r="J3" s="48" t="s">
        <v>3</v>
      </c>
      <c r="K3" s="21"/>
      <c r="L3" s="20"/>
    </row>
    <row r="4" ht="21.35" customHeight="true" spans="1:12">
      <c r="A4" s="20"/>
      <c r="B4" s="9" t="s">
        <v>4</v>
      </c>
      <c r="C4" s="9"/>
      <c r="D4" s="9"/>
      <c r="E4" s="9"/>
      <c r="F4" s="9"/>
      <c r="G4" s="9" t="s">
        <v>5</v>
      </c>
      <c r="H4" s="9"/>
      <c r="I4" s="9"/>
      <c r="J4" s="50"/>
      <c r="K4" s="9"/>
      <c r="L4" s="20"/>
    </row>
    <row r="5" ht="21.35" customHeight="true" spans="1:12">
      <c r="A5" s="20"/>
      <c r="B5" s="9" t="s">
        <v>6</v>
      </c>
      <c r="C5" s="9" t="s">
        <v>7</v>
      </c>
      <c r="D5" s="9" t="s">
        <v>8</v>
      </c>
      <c r="E5" s="9"/>
      <c r="F5" s="9"/>
      <c r="G5" s="9" t="s">
        <v>9</v>
      </c>
      <c r="H5" s="9" t="s">
        <v>7</v>
      </c>
      <c r="I5" s="9" t="s">
        <v>8</v>
      </c>
      <c r="J5" s="50"/>
      <c r="K5" s="9"/>
      <c r="L5" s="20"/>
    </row>
    <row r="6" ht="34.15" customHeight="true" spans="1:12">
      <c r="A6" s="20"/>
      <c r="B6" s="9"/>
      <c r="C6" s="9"/>
      <c r="D6" s="9" t="s">
        <v>10</v>
      </c>
      <c r="E6" s="22" t="s">
        <v>11</v>
      </c>
      <c r="F6" s="22" t="s">
        <v>12</v>
      </c>
      <c r="G6" s="9"/>
      <c r="H6" s="9"/>
      <c r="I6" s="9" t="s">
        <v>10</v>
      </c>
      <c r="J6" s="51" t="s">
        <v>11</v>
      </c>
      <c r="K6" s="22" t="s">
        <v>12</v>
      </c>
      <c r="L6" s="20"/>
    </row>
    <row r="7" ht="19.9" customHeight="true" spans="1:12">
      <c r="A7" s="25"/>
      <c r="B7" s="11" t="s">
        <v>13</v>
      </c>
      <c r="C7" s="88">
        <v>50000</v>
      </c>
      <c r="D7" s="89">
        <v>55000</v>
      </c>
      <c r="E7" s="91">
        <f>D7-C7</f>
        <v>5000</v>
      </c>
      <c r="F7" s="98">
        <f>E7/C7</f>
        <v>0.1</v>
      </c>
      <c r="G7" s="99" t="s">
        <v>14</v>
      </c>
      <c r="H7" s="89">
        <v>341389.06</v>
      </c>
      <c r="I7" s="89">
        <f>869023.54</f>
        <v>869023.54</v>
      </c>
      <c r="J7" s="91">
        <f>I7-H7</f>
        <v>527634.48</v>
      </c>
      <c r="K7" s="110">
        <f>J7/H7</f>
        <v>1.54555181117989</v>
      </c>
      <c r="L7" s="25"/>
    </row>
    <row r="8" ht="19.9" customHeight="true" spans="1:12">
      <c r="A8" s="25"/>
      <c r="B8" s="11"/>
      <c r="C8" s="90"/>
      <c r="D8" s="91"/>
      <c r="E8" s="91"/>
      <c r="F8" s="98"/>
      <c r="G8" s="99" t="s">
        <v>15</v>
      </c>
      <c r="H8" s="89">
        <v>3550</v>
      </c>
      <c r="I8" s="89">
        <v>8700</v>
      </c>
      <c r="J8" s="91">
        <f>I8-H8</f>
        <v>5150</v>
      </c>
      <c r="K8" s="110">
        <f>J8/H8</f>
        <v>1.45070422535211</v>
      </c>
      <c r="L8" s="25"/>
    </row>
    <row r="9" ht="19.9" customHeight="true" spans="1:12">
      <c r="A9" s="25"/>
      <c r="B9" s="11" t="s">
        <v>16</v>
      </c>
      <c r="C9" s="92"/>
      <c r="D9" s="93"/>
      <c r="E9" s="91"/>
      <c r="F9" s="98"/>
      <c r="G9" s="99" t="s">
        <v>17</v>
      </c>
      <c r="H9" s="93"/>
      <c r="I9" s="111">
        <v>10500</v>
      </c>
      <c r="J9" s="111">
        <v>10500</v>
      </c>
      <c r="K9" s="112">
        <v>1</v>
      </c>
      <c r="L9" s="25"/>
    </row>
    <row r="10" ht="19.9" customHeight="true" spans="1:12">
      <c r="A10" s="25"/>
      <c r="B10" s="11" t="s">
        <v>18</v>
      </c>
      <c r="C10" s="90">
        <v>677316.26</v>
      </c>
      <c r="D10" s="91">
        <f>D11+D16+D20+D24+D26+D27+D28</f>
        <v>1438202.63</v>
      </c>
      <c r="E10" s="91">
        <f>E11+E16+E20+E24+E26+E27+E28</f>
        <v>760886.37</v>
      </c>
      <c r="F10" s="98">
        <f>E10/C10</f>
        <v>1.12338417802047</v>
      </c>
      <c r="G10" s="99" t="s">
        <v>19</v>
      </c>
      <c r="H10" s="91">
        <v>382377.2</v>
      </c>
      <c r="I10" s="91">
        <f>I11+I16+I20+I26</f>
        <v>604979.09</v>
      </c>
      <c r="J10" s="91">
        <f>J11+J16+J20+J26</f>
        <v>222601.89</v>
      </c>
      <c r="K10" s="110">
        <f>J10/H10</f>
        <v>0.58215262311665</v>
      </c>
      <c r="L10" s="25"/>
    </row>
    <row r="11" ht="19.9" customHeight="true" spans="1:12">
      <c r="A11" s="20"/>
      <c r="B11" s="36" t="s">
        <v>20</v>
      </c>
      <c r="C11" s="94">
        <v>629752</v>
      </c>
      <c r="D11" s="94">
        <v>1057387.38</v>
      </c>
      <c r="E11" s="100">
        <f t="shared" ref="E8:E29" si="0">D11-C11</f>
        <v>427635.38</v>
      </c>
      <c r="F11" s="101">
        <f>E11/C11</f>
        <v>0.679053627459698</v>
      </c>
      <c r="G11" s="102" t="s">
        <v>21</v>
      </c>
      <c r="H11" s="94">
        <v>372864.98</v>
      </c>
      <c r="I11" s="94">
        <v>596781.09</v>
      </c>
      <c r="J11" s="100">
        <f>I11-H11</f>
        <v>223916.11</v>
      </c>
      <c r="K11" s="112">
        <f t="shared" ref="K11:K20" si="1">J11/H11</f>
        <v>0.600528668581319</v>
      </c>
      <c r="L11" s="20"/>
    </row>
    <row r="12" ht="19.9" customHeight="true" spans="1:12">
      <c r="A12" s="20"/>
      <c r="B12" s="36" t="s">
        <v>22</v>
      </c>
      <c r="C12" s="94">
        <v>14127</v>
      </c>
      <c r="D12" s="94">
        <v>14127</v>
      </c>
      <c r="E12" s="100"/>
      <c r="F12" s="101"/>
      <c r="G12" s="102" t="s">
        <v>23</v>
      </c>
      <c r="H12" s="94">
        <v>4885</v>
      </c>
      <c r="I12" s="94">
        <v>4885</v>
      </c>
      <c r="J12" s="100"/>
      <c r="K12" s="112"/>
      <c r="L12" s="20"/>
    </row>
    <row r="13" ht="19.9" customHeight="true" spans="1:12">
      <c r="A13" s="20"/>
      <c r="B13" s="36" t="s">
        <v>24</v>
      </c>
      <c r="C13" s="94">
        <v>615539</v>
      </c>
      <c r="D13" s="94">
        <v>869535.38</v>
      </c>
      <c r="E13" s="100">
        <f t="shared" si="0"/>
        <v>253996.38</v>
      </c>
      <c r="F13" s="101">
        <f>E13/C13</f>
        <v>0.412640596290406</v>
      </c>
      <c r="G13" s="102" t="s">
        <v>25</v>
      </c>
      <c r="H13" s="94">
        <v>367979.98</v>
      </c>
      <c r="I13" s="94">
        <v>587604.09</v>
      </c>
      <c r="J13" s="100">
        <f>I13-H13</f>
        <v>219624.11</v>
      </c>
      <c r="K13" s="112">
        <f t="shared" si="1"/>
        <v>0.596837115975712</v>
      </c>
      <c r="L13" s="20"/>
    </row>
    <row r="14" ht="19.9" customHeight="true" spans="1:12">
      <c r="A14" s="20"/>
      <c r="B14" s="36" t="s">
        <v>26</v>
      </c>
      <c r="C14" s="94">
        <v>86</v>
      </c>
      <c r="D14" s="94">
        <v>173725</v>
      </c>
      <c r="E14" s="100">
        <f t="shared" si="0"/>
        <v>173639</v>
      </c>
      <c r="F14" s="101">
        <f>E14/C14</f>
        <v>2019.05813953488</v>
      </c>
      <c r="G14" s="36" t="s">
        <v>27</v>
      </c>
      <c r="H14" s="103"/>
      <c r="I14" s="103">
        <v>4292</v>
      </c>
      <c r="J14" s="113">
        <f>I14-H14</f>
        <v>4292</v>
      </c>
      <c r="K14" s="112">
        <v>1</v>
      </c>
      <c r="L14" s="20"/>
    </row>
    <row r="15" ht="19.9" customHeight="true" spans="1:12">
      <c r="A15" s="20"/>
      <c r="B15" s="36" t="s">
        <v>28</v>
      </c>
      <c r="C15" s="94"/>
      <c r="D15" s="94"/>
      <c r="E15" s="100"/>
      <c r="F15" s="101"/>
      <c r="G15" s="36" t="s">
        <v>29</v>
      </c>
      <c r="H15" s="103"/>
      <c r="I15" s="103"/>
      <c r="J15" s="113"/>
      <c r="K15" s="112"/>
      <c r="L15" s="20"/>
    </row>
    <row r="16" ht="19.9" customHeight="true" spans="1:12">
      <c r="A16" s="20"/>
      <c r="B16" s="36" t="s">
        <v>30</v>
      </c>
      <c r="C16" s="94">
        <v>5413.96</v>
      </c>
      <c r="D16" s="94">
        <v>17844.18</v>
      </c>
      <c r="E16" s="100">
        <f t="shared" si="0"/>
        <v>12430.22</v>
      </c>
      <c r="F16" s="101">
        <f>E16/C16</f>
        <v>2.29595711826463</v>
      </c>
      <c r="G16" s="36" t="s">
        <v>31</v>
      </c>
      <c r="H16" s="103">
        <v>2073.34</v>
      </c>
      <c r="I16" s="103">
        <v>2701</v>
      </c>
      <c r="J16" s="113">
        <f>I16-H16</f>
        <v>627.66</v>
      </c>
      <c r="K16" s="112">
        <f t="shared" si="1"/>
        <v>0.302728930132057</v>
      </c>
      <c r="L16" s="20"/>
    </row>
    <row r="17" ht="19.9" customHeight="true" spans="1:12">
      <c r="A17" s="20"/>
      <c r="B17" s="36" t="s">
        <v>32</v>
      </c>
      <c r="C17" s="94">
        <v>3782.15</v>
      </c>
      <c r="D17" s="94">
        <v>15584.18</v>
      </c>
      <c r="E17" s="100">
        <f t="shared" si="0"/>
        <v>11802.03</v>
      </c>
      <c r="F17" s="101">
        <f>E17/C17</f>
        <v>3.12045529659056</v>
      </c>
      <c r="G17" s="36" t="s">
        <v>33</v>
      </c>
      <c r="H17" s="103"/>
      <c r="I17" s="103"/>
      <c r="J17" s="113"/>
      <c r="K17" s="112"/>
      <c r="L17" s="20"/>
    </row>
    <row r="18" ht="19.9" customHeight="true" spans="1:12">
      <c r="A18" s="20"/>
      <c r="B18" s="36" t="s">
        <v>34</v>
      </c>
      <c r="C18" s="94">
        <v>1631.81</v>
      </c>
      <c r="D18" s="94">
        <v>2260</v>
      </c>
      <c r="E18" s="100">
        <f t="shared" si="0"/>
        <v>628.19</v>
      </c>
      <c r="F18" s="101">
        <f>E18/C18</f>
        <v>0.38496516138521</v>
      </c>
      <c r="G18" s="36" t="s">
        <v>35</v>
      </c>
      <c r="H18" s="103">
        <v>2073.34</v>
      </c>
      <c r="I18" s="103">
        <v>2701</v>
      </c>
      <c r="J18" s="113">
        <f>I18-H18</f>
        <v>627.66</v>
      </c>
      <c r="K18" s="112">
        <f t="shared" si="1"/>
        <v>0.302728930132057</v>
      </c>
      <c r="L18" s="20"/>
    </row>
    <row r="19" ht="19.9" customHeight="true" spans="1:12">
      <c r="A19" s="20"/>
      <c r="B19" s="36" t="s">
        <v>36</v>
      </c>
      <c r="C19" s="94"/>
      <c r="D19" s="94"/>
      <c r="E19" s="100"/>
      <c r="F19" s="101"/>
      <c r="G19" s="36" t="s">
        <v>37</v>
      </c>
      <c r="H19" s="103"/>
      <c r="I19" s="103"/>
      <c r="J19" s="113"/>
      <c r="K19" s="112"/>
      <c r="L19" s="20"/>
    </row>
    <row r="20" ht="19.9" customHeight="true" spans="1:12">
      <c r="A20" s="20"/>
      <c r="B20" s="36" t="s">
        <v>38</v>
      </c>
      <c r="C20" s="94">
        <v>150.3</v>
      </c>
      <c r="D20" s="94">
        <v>251.82</v>
      </c>
      <c r="E20" s="100">
        <f t="shared" si="0"/>
        <v>101.52</v>
      </c>
      <c r="F20" s="101">
        <f>E20/C20</f>
        <v>0.675449101796407</v>
      </c>
      <c r="G20" s="36" t="s">
        <v>39</v>
      </c>
      <c r="H20" s="103">
        <v>7438.88</v>
      </c>
      <c r="I20" s="103">
        <v>1497</v>
      </c>
      <c r="J20" s="113">
        <f>I20-H20</f>
        <v>-5941.88</v>
      </c>
      <c r="K20" s="112">
        <f t="shared" si="1"/>
        <v>-0.798760028391371</v>
      </c>
      <c r="L20" s="20"/>
    </row>
    <row r="21" ht="19.9" customHeight="true" spans="1:12">
      <c r="A21" s="20"/>
      <c r="B21" s="36" t="s">
        <v>40</v>
      </c>
      <c r="C21" s="94"/>
      <c r="D21" s="94"/>
      <c r="E21" s="100"/>
      <c r="F21" s="101"/>
      <c r="G21" s="36" t="s">
        <v>41</v>
      </c>
      <c r="H21" s="104"/>
      <c r="I21" s="104"/>
      <c r="J21" s="90"/>
      <c r="K21" s="114"/>
      <c r="L21" s="20"/>
    </row>
    <row r="22" ht="19.9" customHeight="true" spans="1:12">
      <c r="A22" s="20"/>
      <c r="B22" s="36" t="s">
        <v>42</v>
      </c>
      <c r="C22" s="94">
        <v>150.3</v>
      </c>
      <c r="D22" s="94">
        <v>251.82</v>
      </c>
      <c r="E22" s="100">
        <f t="shared" si="0"/>
        <v>101.52</v>
      </c>
      <c r="F22" s="101">
        <f>E22/C22</f>
        <v>0.675449101796407</v>
      </c>
      <c r="G22" s="36" t="s">
        <v>41</v>
      </c>
      <c r="H22" s="104"/>
      <c r="I22" s="104"/>
      <c r="J22" s="90"/>
      <c r="K22" s="114"/>
      <c r="L22" s="20"/>
    </row>
    <row r="23" ht="19.9" customHeight="true" spans="1:12">
      <c r="A23" s="20"/>
      <c r="B23" s="36" t="s">
        <v>43</v>
      </c>
      <c r="C23" s="94"/>
      <c r="D23" s="94"/>
      <c r="E23" s="100"/>
      <c r="F23" s="101"/>
      <c r="G23" s="36" t="s">
        <v>41</v>
      </c>
      <c r="H23" s="104"/>
      <c r="I23" s="104"/>
      <c r="J23" s="90"/>
      <c r="K23" s="114"/>
      <c r="L23" s="20"/>
    </row>
    <row r="24" ht="19.9" customHeight="true" spans="1:12">
      <c r="A24" s="20"/>
      <c r="B24" s="36" t="s">
        <v>44</v>
      </c>
      <c r="C24" s="94">
        <v>42000</v>
      </c>
      <c r="D24" s="94">
        <v>135800</v>
      </c>
      <c r="E24" s="100">
        <f t="shared" si="0"/>
        <v>93800</v>
      </c>
      <c r="F24" s="101">
        <f>E24/C24</f>
        <v>2.23333333333333</v>
      </c>
      <c r="G24" s="36" t="s">
        <v>45</v>
      </c>
      <c r="H24" s="96"/>
      <c r="I24" s="96"/>
      <c r="J24" s="90"/>
      <c r="K24" s="114"/>
      <c r="L24" s="20"/>
    </row>
    <row r="25" ht="19.9" customHeight="true" spans="1:12">
      <c r="A25" s="20"/>
      <c r="B25" s="36" t="s">
        <v>41</v>
      </c>
      <c r="C25" s="94"/>
      <c r="D25" s="94"/>
      <c r="E25" s="100"/>
      <c r="F25" s="101"/>
      <c r="G25" s="102" t="s">
        <v>46</v>
      </c>
      <c r="H25" s="105"/>
      <c r="I25" s="105"/>
      <c r="J25" s="91"/>
      <c r="K25" s="98"/>
      <c r="L25" s="20"/>
    </row>
    <row r="26" ht="19.9" customHeight="true" spans="1:12">
      <c r="A26" s="20"/>
      <c r="B26" s="95" t="s">
        <v>47</v>
      </c>
      <c r="C26" s="96"/>
      <c r="D26" s="94">
        <v>14500</v>
      </c>
      <c r="E26" s="94">
        <v>14500</v>
      </c>
      <c r="F26" s="101">
        <v>1</v>
      </c>
      <c r="G26" s="106" t="s">
        <v>48</v>
      </c>
      <c r="H26" s="94"/>
      <c r="I26" s="94">
        <v>4000</v>
      </c>
      <c r="J26" s="115">
        <v>4000</v>
      </c>
      <c r="K26" s="116">
        <v>1</v>
      </c>
      <c r="L26" s="20"/>
    </row>
    <row r="27" ht="19.9" customHeight="true" spans="1:12">
      <c r="A27" s="20"/>
      <c r="B27" s="36" t="s">
        <v>49</v>
      </c>
      <c r="C27" s="96"/>
      <c r="D27" s="94">
        <v>212017.71</v>
      </c>
      <c r="E27" s="100">
        <f t="shared" si="0"/>
        <v>212017.71</v>
      </c>
      <c r="F27" s="101">
        <v>1</v>
      </c>
      <c r="G27" s="102" t="s">
        <v>50</v>
      </c>
      <c r="H27" s="107"/>
      <c r="I27" s="107"/>
      <c r="J27" s="91"/>
      <c r="K27" s="98"/>
      <c r="L27" s="20"/>
    </row>
    <row r="28" ht="19.9" customHeight="true" spans="1:12">
      <c r="A28" s="20"/>
      <c r="B28" s="36" t="s">
        <v>51</v>
      </c>
      <c r="C28" s="96"/>
      <c r="D28" s="94">
        <v>401.54</v>
      </c>
      <c r="E28" s="100">
        <f t="shared" si="0"/>
        <v>401.54</v>
      </c>
      <c r="F28" s="101">
        <v>1</v>
      </c>
      <c r="G28" s="102" t="s">
        <v>52</v>
      </c>
      <c r="H28" s="107"/>
      <c r="I28" s="107"/>
      <c r="J28" s="91"/>
      <c r="K28" s="98"/>
      <c r="L28" s="20"/>
    </row>
    <row r="29" ht="19.9" customHeight="true" spans="1:12">
      <c r="A29" s="25"/>
      <c r="B29" s="14" t="s">
        <v>53</v>
      </c>
      <c r="C29" s="90">
        <v>727316.26</v>
      </c>
      <c r="D29" s="91">
        <f>D10+D7</f>
        <v>1493202.63</v>
      </c>
      <c r="E29" s="91">
        <f t="shared" si="0"/>
        <v>765886.37</v>
      </c>
      <c r="F29" s="98">
        <f>E29/C29</f>
        <v>1.05303072696326</v>
      </c>
      <c r="G29" s="108" t="s">
        <v>54</v>
      </c>
      <c r="H29" s="91">
        <v>727316.26</v>
      </c>
      <c r="I29" s="91">
        <f>I10+I8+I7+I9</f>
        <v>1493202.63</v>
      </c>
      <c r="J29" s="91">
        <f>J10+J8+J7+J9</f>
        <v>765886.37</v>
      </c>
      <c r="K29" s="98">
        <f>J29/H29</f>
        <v>1.05303072696326</v>
      </c>
      <c r="L29" s="25"/>
    </row>
    <row r="30" spans="4:11">
      <c r="D30" s="97"/>
      <c r="E30" s="97"/>
      <c r="F30" s="97"/>
      <c r="G30" s="97"/>
      <c r="H30" s="97"/>
      <c r="I30" s="97"/>
      <c r="J30" s="117"/>
      <c r="K30" s="97"/>
    </row>
  </sheetData>
  <mergeCells count="10">
    <mergeCell ref="B2:K2"/>
    <mergeCell ref="J3:K3"/>
    <mergeCell ref="B4:F4"/>
    <mergeCell ref="G4:K4"/>
    <mergeCell ref="D5:F5"/>
    <mergeCell ref="I5:K5"/>
    <mergeCell ref="B5:B6"/>
    <mergeCell ref="C5:C6"/>
    <mergeCell ref="G5:G6"/>
    <mergeCell ref="H5:H6"/>
  </mergeCells>
  <pageMargins left="0.704999983310699" right="0.704999983310699" top="0.745000004768372" bottom="0.745000004768372" header="0.310000002384186" footer="0.31000000238418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5"/>
  <sheetViews>
    <sheetView workbookViewId="0">
      <selection activeCell="B1" sqref="B1:G25"/>
    </sheetView>
  </sheetViews>
  <sheetFormatPr defaultColWidth="10" defaultRowHeight="13.5" outlineLevelCol="7"/>
  <cols>
    <col min="1" max="1" width="1.53333333333333" customWidth="true"/>
    <col min="2" max="2" width="12.8166666666667" customWidth="true"/>
    <col min="3" max="3" width="47.0333333333333" customWidth="true"/>
    <col min="4" max="7" width="20.625" style="61" customWidth="true"/>
    <col min="8" max="8" width="1.53333333333333" customWidth="true"/>
  </cols>
  <sheetData>
    <row r="1" ht="15.8" customHeight="true" spans="1:8">
      <c r="A1" s="80"/>
      <c r="B1" s="3" t="s">
        <v>55</v>
      </c>
      <c r="C1" s="81"/>
      <c r="D1" s="82"/>
      <c r="E1" s="82"/>
      <c r="F1" s="82"/>
      <c r="G1" s="85"/>
      <c r="H1" s="20" t="s">
        <v>2</v>
      </c>
    </row>
    <row r="2" ht="22.6" customHeight="true" spans="1:8">
      <c r="A2" s="20"/>
      <c r="B2" s="6" t="s">
        <v>56</v>
      </c>
      <c r="C2" s="6"/>
      <c r="D2" s="46"/>
      <c r="E2" s="46"/>
      <c r="F2" s="46"/>
      <c r="G2" s="46"/>
      <c r="H2" s="20"/>
    </row>
    <row r="3" ht="17.05" customHeight="true" spans="1:8">
      <c r="A3" s="20"/>
      <c r="C3" s="83"/>
      <c r="D3" s="84"/>
      <c r="E3" s="84"/>
      <c r="F3" s="48" t="s">
        <v>3</v>
      </c>
      <c r="G3" s="48"/>
      <c r="H3" s="20"/>
    </row>
    <row r="4" ht="21.35" customHeight="true" spans="1:8">
      <c r="A4" s="20"/>
      <c r="B4" s="9" t="s">
        <v>6</v>
      </c>
      <c r="C4" s="9"/>
      <c r="D4" s="50" t="s">
        <v>7</v>
      </c>
      <c r="E4" s="50" t="s">
        <v>8</v>
      </c>
      <c r="F4" s="50"/>
      <c r="G4" s="50"/>
      <c r="H4" s="20"/>
    </row>
    <row r="5" ht="34.15" customHeight="true" spans="1:8">
      <c r="A5" s="20"/>
      <c r="B5" s="9" t="s">
        <v>57</v>
      </c>
      <c r="C5" s="9" t="s">
        <v>58</v>
      </c>
      <c r="D5" s="50"/>
      <c r="E5" s="50" t="s">
        <v>10</v>
      </c>
      <c r="F5" s="51" t="s">
        <v>11</v>
      </c>
      <c r="G5" s="51" t="s">
        <v>12</v>
      </c>
      <c r="H5" s="20"/>
    </row>
    <row r="6" ht="19.9" customHeight="true" spans="1:8">
      <c r="A6" s="20"/>
      <c r="B6" s="11">
        <v>101</v>
      </c>
      <c r="C6" s="11" t="s">
        <v>59</v>
      </c>
      <c r="D6" s="78">
        <v>32200</v>
      </c>
      <c r="E6" s="78">
        <v>42014</v>
      </c>
      <c r="F6" s="27">
        <f>E6-D6</f>
        <v>9814</v>
      </c>
      <c r="G6" s="86">
        <f>F6/D6</f>
        <v>0.304782608695652</v>
      </c>
      <c r="H6" s="20"/>
    </row>
    <row r="7" ht="19.9" customHeight="true" spans="1:8">
      <c r="A7" s="20"/>
      <c r="B7" s="36" t="s">
        <v>60</v>
      </c>
      <c r="C7" s="36" t="s">
        <v>61</v>
      </c>
      <c r="D7" s="79">
        <v>15000</v>
      </c>
      <c r="E7" s="79">
        <v>16460</v>
      </c>
      <c r="F7" s="27">
        <f t="shared" ref="F7:F25" si="0">E7-D7</f>
        <v>1460</v>
      </c>
      <c r="G7" s="86">
        <f t="shared" ref="G7:G25" si="1">F7/D7</f>
        <v>0.0973333333333333</v>
      </c>
      <c r="H7" s="20"/>
    </row>
    <row r="8" ht="19.9" customHeight="true" spans="1:8">
      <c r="A8" s="20"/>
      <c r="B8" s="36" t="s">
        <v>62</v>
      </c>
      <c r="C8" s="36" t="s">
        <v>63</v>
      </c>
      <c r="D8" s="79">
        <v>7960</v>
      </c>
      <c r="E8" s="79">
        <v>13000</v>
      </c>
      <c r="F8" s="27">
        <f t="shared" si="0"/>
        <v>5040</v>
      </c>
      <c r="G8" s="86">
        <f t="shared" si="1"/>
        <v>0.633165829145729</v>
      </c>
      <c r="H8" s="20"/>
    </row>
    <row r="9" ht="19.9" customHeight="true" spans="1:8">
      <c r="A9" s="20"/>
      <c r="B9" s="36" t="s">
        <v>64</v>
      </c>
      <c r="C9" s="36" t="s">
        <v>65</v>
      </c>
      <c r="D9" s="79">
        <v>2000</v>
      </c>
      <c r="E9" s="79">
        <v>4070</v>
      </c>
      <c r="F9" s="27">
        <f t="shared" si="0"/>
        <v>2070</v>
      </c>
      <c r="G9" s="86">
        <f t="shared" si="1"/>
        <v>1.035</v>
      </c>
      <c r="H9" s="20"/>
    </row>
    <row r="10" ht="19.9" customHeight="true" spans="1:8">
      <c r="A10" s="20"/>
      <c r="B10" s="36" t="s">
        <v>66</v>
      </c>
      <c r="C10" s="36" t="s">
        <v>67</v>
      </c>
      <c r="D10" s="79">
        <v>150</v>
      </c>
      <c r="E10" s="79">
        <v>250</v>
      </c>
      <c r="F10" s="27">
        <f t="shared" si="0"/>
        <v>100</v>
      </c>
      <c r="G10" s="86">
        <f t="shared" si="1"/>
        <v>0.666666666666667</v>
      </c>
      <c r="H10" s="20"/>
    </row>
    <row r="11" ht="19.9" customHeight="true" spans="1:8">
      <c r="A11" s="20"/>
      <c r="B11" s="36" t="s">
        <v>68</v>
      </c>
      <c r="C11" s="36" t="s">
        <v>69</v>
      </c>
      <c r="D11" s="79">
        <v>2000</v>
      </c>
      <c r="E11" s="79">
        <v>1600</v>
      </c>
      <c r="F11" s="27">
        <f t="shared" si="0"/>
        <v>-400</v>
      </c>
      <c r="G11" s="86">
        <f t="shared" si="1"/>
        <v>-0.2</v>
      </c>
      <c r="H11" s="20"/>
    </row>
    <row r="12" ht="19.9" customHeight="true" spans="1:8">
      <c r="A12" s="20"/>
      <c r="B12" s="36" t="s">
        <v>70</v>
      </c>
      <c r="C12" s="36" t="s">
        <v>71</v>
      </c>
      <c r="D12" s="79">
        <v>2500</v>
      </c>
      <c r="E12" s="79">
        <v>3000</v>
      </c>
      <c r="F12" s="27">
        <f t="shared" si="0"/>
        <v>500</v>
      </c>
      <c r="G12" s="86">
        <f t="shared" si="1"/>
        <v>0.2</v>
      </c>
      <c r="H12" s="20"/>
    </row>
    <row r="13" ht="19.9" customHeight="true" spans="1:8">
      <c r="A13" s="20"/>
      <c r="B13" s="36" t="s">
        <v>72</v>
      </c>
      <c r="C13" s="36" t="s">
        <v>73</v>
      </c>
      <c r="D13" s="79">
        <v>40</v>
      </c>
      <c r="E13" s="79">
        <v>45</v>
      </c>
      <c r="F13" s="27">
        <f t="shared" si="0"/>
        <v>5</v>
      </c>
      <c r="G13" s="86">
        <f t="shared" si="1"/>
        <v>0.125</v>
      </c>
      <c r="H13" s="20"/>
    </row>
    <row r="14" ht="19.9" customHeight="true" spans="1:8">
      <c r="A14" s="20"/>
      <c r="B14" s="36" t="s">
        <v>74</v>
      </c>
      <c r="C14" s="36" t="s">
        <v>75</v>
      </c>
      <c r="D14" s="79">
        <v>150</v>
      </c>
      <c r="E14" s="79">
        <v>850</v>
      </c>
      <c r="F14" s="27">
        <f t="shared" si="0"/>
        <v>700</v>
      </c>
      <c r="G14" s="86">
        <f t="shared" si="1"/>
        <v>4.66666666666667</v>
      </c>
      <c r="H14" s="20"/>
    </row>
    <row r="15" ht="19.9" customHeight="true" spans="1:8">
      <c r="A15" s="20"/>
      <c r="B15" s="36" t="s">
        <v>76</v>
      </c>
      <c r="C15" s="36" t="s">
        <v>77</v>
      </c>
      <c r="D15" s="79">
        <v>1800</v>
      </c>
      <c r="E15" s="79">
        <v>1789</v>
      </c>
      <c r="F15" s="27">
        <f t="shared" si="0"/>
        <v>-11</v>
      </c>
      <c r="G15" s="86">
        <f t="shared" si="1"/>
        <v>-0.00611111111111111</v>
      </c>
      <c r="H15" s="20"/>
    </row>
    <row r="16" ht="19.9" customHeight="true" spans="1:8">
      <c r="A16" s="20"/>
      <c r="B16" s="36" t="s">
        <v>78</v>
      </c>
      <c r="C16" s="36" t="s">
        <v>79</v>
      </c>
      <c r="D16" s="79">
        <v>500</v>
      </c>
      <c r="E16" s="79">
        <v>800</v>
      </c>
      <c r="F16" s="27">
        <f t="shared" si="0"/>
        <v>300</v>
      </c>
      <c r="G16" s="86">
        <f t="shared" si="1"/>
        <v>0.6</v>
      </c>
      <c r="H16" s="20"/>
    </row>
    <row r="17" ht="19.9" customHeight="true" spans="1:8">
      <c r="A17" s="20"/>
      <c r="B17" s="36" t="s">
        <v>80</v>
      </c>
      <c r="C17" s="36" t="s">
        <v>81</v>
      </c>
      <c r="D17" s="79">
        <v>100</v>
      </c>
      <c r="E17" s="79">
        <v>150</v>
      </c>
      <c r="F17" s="27">
        <f t="shared" si="0"/>
        <v>50</v>
      </c>
      <c r="G17" s="86">
        <f t="shared" si="1"/>
        <v>0.5</v>
      </c>
      <c r="H17" s="20"/>
    </row>
    <row r="18" ht="19.9" customHeight="true" spans="1:8">
      <c r="A18" s="20"/>
      <c r="B18" s="11">
        <v>103</v>
      </c>
      <c r="C18" s="11" t="s">
        <v>82</v>
      </c>
      <c r="D18" s="78">
        <v>17800</v>
      </c>
      <c r="E18" s="78">
        <v>12986</v>
      </c>
      <c r="F18" s="27">
        <f t="shared" si="0"/>
        <v>-4814</v>
      </c>
      <c r="G18" s="86">
        <f t="shared" si="1"/>
        <v>-0.270449438202247</v>
      </c>
      <c r="H18" s="20"/>
    </row>
    <row r="19" ht="19.9" customHeight="true" spans="1:8">
      <c r="A19" s="20"/>
      <c r="B19" s="36" t="s">
        <v>83</v>
      </c>
      <c r="C19" s="36" t="s">
        <v>84</v>
      </c>
      <c r="D19" s="79">
        <v>2000</v>
      </c>
      <c r="E19" s="79">
        <v>750</v>
      </c>
      <c r="F19" s="27">
        <f t="shared" si="0"/>
        <v>-1250</v>
      </c>
      <c r="G19" s="86">
        <f t="shared" si="1"/>
        <v>-0.625</v>
      </c>
      <c r="H19" s="20"/>
    </row>
    <row r="20" ht="19.9" customHeight="true" spans="1:8">
      <c r="A20" s="20"/>
      <c r="B20" s="36" t="s">
        <v>85</v>
      </c>
      <c r="C20" s="36" t="s">
        <v>86</v>
      </c>
      <c r="D20" s="79">
        <v>4000</v>
      </c>
      <c r="E20" s="79">
        <v>1087.6</v>
      </c>
      <c r="F20" s="27">
        <f t="shared" si="0"/>
        <v>-2912.4</v>
      </c>
      <c r="G20" s="86">
        <f t="shared" si="1"/>
        <v>-0.7281</v>
      </c>
      <c r="H20" s="20"/>
    </row>
    <row r="21" ht="19.9" customHeight="true" spans="1:8">
      <c r="A21" s="20"/>
      <c r="B21" s="36" t="s">
        <v>87</v>
      </c>
      <c r="C21" s="36" t="s">
        <v>88</v>
      </c>
      <c r="D21" s="79">
        <v>6000</v>
      </c>
      <c r="E21" s="79">
        <v>8254.57</v>
      </c>
      <c r="F21" s="27">
        <f t="shared" si="0"/>
        <v>2254.57</v>
      </c>
      <c r="G21" s="86">
        <f t="shared" si="1"/>
        <v>0.375761666666667</v>
      </c>
      <c r="H21" s="20"/>
    </row>
    <row r="22" ht="19.9" customHeight="true" spans="1:8">
      <c r="A22" s="20"/>
      <c r="B22" s="36" t="s">
        <v>89</v>
      </c>
      <c r="C22" s="36" t="s">
        <v>90</v>
      </c>
      <c r="D22" s="79">
        <v>2800</v>
      </c>
      <c r="E22" s="79">
        <v>1749.34</v>
      </c>
      <c r="F22" s="27">
        <f t="shared" si="0"/>
        <v>-1050.66</v>
      </c>
      <c r="G22" s="86">
        <f t="shared" si="1"/>
        <v>-0.375235714285714</v>
      </c>
      <c r="H22" s="20"/>
    </row>
    <row r="23" ht="19.9" customHeight="true" spans="1:8">
      <c r="A23" s="20"/>
      <c r="B23" s="36" t="s">
        <v>91</v>
      </c>
      <c r="C23" s="36" t="s">
        <v>92</v>
      </c>
      <c r="D23" s="79">
        <v>2800</v>
      </c>
      <c r="E23" s="79">
        <v>203.84</v>
      </c>
      <c r="F23" s="27">
        <f t="shared" si="0"/>
        <v>-2596.16</v>
      </c>
      <c r="G23" s="86">
        <f t="shared" si="1"/>
        <v>-0.9272</v>
      </c>
      <c r="H23" s="20"/>
    </row>
    <row r="24" ht="19.9" customHeight="true" spans="1:8">
      <c r="A24" s="20"/>
      <c r="B24" s="36" t="s">
        <v>93</v>
      </c>
      <c r="C24" s="36" t="s">
        <v>94</v>
      </c>
      <c r="D24" s="79">
        <v>200</v>
      </c>
      <c r="E24" s="79">
        <v>940.65</v>
      </c>
      <c r="F24" s="27">
        <f t="shared" si="0"/>
        <v>740.65</v>
      </c>
      <c r="G24" s="86">
        <f t="shared" si="1"/>
        <v>3.70325</v>
      </c>
      <c r="H24" s="20"/>
    </row>
    <row r="25" ht="19.9" customHeight="true" spans="1:8">
      <c r="A25" s="20"/>
      <c r="B25" s="14" t="s">
        <v>95</v>
      </c>
      <c r="C25" s="14"/>
      <c r="D25" s="78">
        <v>50000</v>
      </c>
      <c r="E25" s="78">
        <v>55000</v>
      </c>
      <c r="F25" s="27">
        <f t="shared" si="0"/>
        <v>5000</v>
      </c>
      <c r="G25" s="86">
        <f t="shared" si="1"/>
        <v>0.1</v>
      </c>
      <c r="H25" s="20"/>
    </row>
  </sheetData>
  <mergeCells count="8">
    <mergeCell ref="B2:G2"/>
    <mergeCell ref="F3:G3"/>
    <mergeCell ref="B4:C4"/>
    <mergeCell ref="E4:G4"/>
    <mergeCell ref="B25:C25"/>
    <mergeCell ref="A7:A17"/>
    <mergeCell ref="A19:A24"/>
    <mergeCell ref="D4:D5"/>
  </mergeCells>
  <pageMargins left="0.704999983310699" right="0.704999983310699" top="0.745000004768372" bottom="0.430000007152557" header="0.310000002384186" footer="0.310000002384186"/>
  <pageSetup paperSize="9" scale="9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7"/>
  <sheetViews>
    <sheetView topLeftCell="A116" workbookViewId="0">
      <selection activeCell="G139" sqref="G139"/>
    </sheetView>
  </sheetViews>
  <sheetFormatPr defaultColWidth="10" defaultRowHeight="13.5" outlineLevelCol="1"/>
  <cols>
    <col min="1" max="1" width="70.5416666666667" customWidth="true"/>
    <col min="2" max="2" width="18.375" style="30" customWidth="true"/>
  </cols>
  <sheetData>
    <row r="1" ht="15.8" customHeight="true" spans="1:2">
      <c r="A1" s="3" t="s">
        <v>96</v>
      </c>
      <c r="B1" s="77"/>
    </row>
    <row r="2" ht="22.6" customHeight="true" spans="1:2">
      <c r="A2" s="6" t="s">
        <v>97</v>
      </c>
      <c r="B2" s="46"/>
    </row>
    <row r="3" ht="17.05" customHeight="true" spans="2:2">
      <c r="B3" s="48" t="s">
        <v>3</v>
      </c>
    </row>
    <row r="4" ht="30" customHeight="true" spans="1:2">
      <c r="A4" s="9" t="s">
        <v>6</v>
      </c>
      <c r="B4" s="50" t="s">
        <v>8</v>
      </c>
    </row>
    <row r="5" ht="19.9" customHeight="true" spans="1:2">
      <c r="A5" s="11" t="s">
        <v>98</v>
      </c>
      <c r="B5" s="78">
        <v>883662.38</v>
      </c>
    </row>
    <row r="6" ht="19.9" customHeight="true" spans="1:2">
      <c r="A6" s="36" t="s">
        <v>99</v>
      </c>
      <c r="B6" s="79">
        <v>14127</v>
      </c>
    </row>
    <row r="7" ht="19.9" customHeight="true" spans="1:2">
      <c r="A7" s="36" t="s">
        <v>100</v>
      </c>
      <c r="B7" s="79">
        <v>2032</v>
      </c>
    </row>
    <row r="8" ht="19.9" customHeight="true" spans="1:2">
      <c r="A8" s="36" t="s">
        <v>101</v>
      </c>
      <c r="B8" s="79">
        <v>125</v>
      </c>
    </row>
    <row r="9" ht="19.9" customHeight="true" spans="1:2">
      <c r="A9" s="36" t="s">
        <v>102</v>
      </c>
      <c r="B9" s="79">
        <v>8111</v>
      </c>
    </row>
    <row r="10" ht="19.9" customHeight="true" spans="1:2">
      <c r="A10" s="36" t="s">
        <v>103</v>
      </c>
      <c r="B10" s="79">
        <v>44584</v>
      </c>
    </row>
    <row r="11" ht="19.9" customHeight="true" spans="1:2">
      <c r="A11" s="36" t="s">
        <v>104</v>
      </c>
      <c r="B11" s="79">
        <v>3262</v>
      </c>
    </row>
    <row r="12" ht="19.9" customHeight="true" spans="1:2">
      <c r="A12" s="36" t="s">
        <v>105</v>
      </c>
      <c r="B12" s="79">
        <v>1349</v>
      </c>
    </row>
    <row r="13" ht="19.9" customHeight="true" spans="1:2">
      <c r="A13" s="36" t="s">
        <v>106</v>
      </c>
      <c r="B13" s="79">
        <v>3990</v>
      </c>
    </row>
    <row r="14" ht="19.9" customHeight="true" spans="1:2">
      <c r="A14" s="36" t="s">
        <v>107</v>
      </c>
      <c r="B14" s="79">
        <v>91</v>
      </c>
    </row>
    <row r="15" ht="19.9" customHeight="true" spans="1:2">
      <c r="A15" s="36" t="s">
        <v>108</v>
      </c>
      <c r="B15" s="79">
        <v>42</v>
      </c>
    </row>
    <row r="16" ht="19.9" customHeight="true" spans="1:2">
      <c r="A16" s="36" t="s">
        <v>109</v>
      </c>
      <c r="B16" s="79">
        <v>653</v>
      </c>
    </row>
    <row r="17" ht="19.9" customHeight="true" spans="1:2">
      <c r="A17" s="36" t="s">
        <v>110</v>
      </c>
      <c r="B17" s="79">
        <v>1044</v>
      </c>
    </row>
    <row r="18" ht="19.9" customHeight="true" spans="1:2">
      <c r="A18" s="36" t="s">
        <v>111</v>
      </c>
      <c r="B18" s="79">
        <v>9427</v>
      </c>
    </row>
    <row r="19" ht="19.9" customHeight="true" spans="1:2">
      <c r="A19" s="36" t="s">
        <v>112</v>
      </c>
      <c r="B19" s="79">
        <v>301</v>
      </c>
    </row>
    <row r="20" ht="19.9" customHeight="true" spans="1:2">
      <c r="A20" s="36" t="s">
        <v>113</v>
      </c>
      <c r="B20" s="79">
        <v>815</v>
      </c>
    </row>
    <row r="21" ht="19.9" customHeight="true" spans="1:2">
      <c r="A21" s="36" t="s">
        <v>114</v>
      </c>
      <c r="B21" s="79">
        <v>242</v>
      </c>
    </row>
    <row r="22" ht="19.9" customHeight="true" spans="1:2">
      <c r="A22" s="36" t="s">
        <v>115</v>
      </c>
      <c r="B22" s="79">
        <v>2356</v>
      </c>
    </row>
    <row r="23" ht="19.9" customHeight="true" spans="1:2">
      <c r="A23" s="36" t="s">
        <v>116</v>
      </c>
      <c r="B23" s="79">
        <v>379</v>
      </c>
    </row>
    <row r="24" ht="19.9" customHeight="true" spans="1:2">
      <c r="A24" s="36" t="s">
        <v>117</v>
      </c>
      <c r="B24" s="79">
        <v>742</v>
      </c>
    </row>
    <row r="25" ht="19.9" customHeight="true" spans="1:2">
      <c r="A25" s="36" t="s">
        <v>118</v>
      </c>
      <c r="B25" s="79">
        <v>17</v>
      </c>
    </row>
    <row r="26" ht="19.9" customHeight="true" spans="1:2">
      <c r="A26" s="36" t="s">
        <v>119</v>
      </c>
      <c r="B26" s="79">
        <v>363</v>
      </c>
    </row>
    <row r="27" ht="19.9" customHeight="true" spans="1:2">
      <c r="A27" s="36" t="s">
        <v>120</v>
      </c>
      <c r="B27" s="79">
        <v>70</v>
      </c>
    </row>
    <row r="28" ht="19.9" customHeight="true" spans="1:2">
      <c r="A28" s="36" t="s">
        <v>121</v>
      </c>
      <c r="B28" s="79">
        <v>689</v>
      </c>
    </row>
    <row r="29" ht="19.9" customHeight="true" spans="1:2">
      <c r="A29" s="36" t="s">
        <v>122</v>
      </c>
      <c r="B29" s="79">
        <v>759</v>
      </c>
    </row>
    <row r="30" ht="19.9" customHeight="true" spans="1:2">
      <c r="A30" s="36" t="s">
        <v>123</v>
      </c>
      <c r="B30" s="79">
        <v>10313</v>
      </c>
    </row>
    <row r="31" ht="19.9" customHeight="true" spans="1:2">
      <c r="A31" s="36" t="s">
        <v>124</v>
      </c>
      <c r="B31" s="79" t="s">
        <v>125</v>
      </c>
    </row>
    <row r="32" ht="19.9" customHeight="true" spans="1:2">
      <c r="A32" s="36" t="s">
        <v>126</v>
      </c>
      <c r="B32" s="79">
        <v>8</v>
      </c>
    </row>
    <row r="33" ht="19.9" customHeight="true" spans="1:2">
      <c r="A33" s="36" t="s">
        <v>127</v>
      </c>
      <c r="B33" s="79">
        <v>19852</v>
      </c>
    </row>
    <row r="34" ht="19.9" customHeight="true" spans="1:2">
      <c r="A34" s="36" t="s">
        <v>128</v>
      </c>
      <c r="B34" s="79">
        <v>11</v>
      </c>
    </row>
    <row r="35" ht="19.9" customHeight="true" spans="1:2">
      <c r="A35" s="36" t="s">
        <v>129</v>
      </c>
      <c r="B35" s="79">
        <v>536</v>
      </c>
    </row>
    <row r="36" ht="19.9" customHeight="true" spans="1:2">
      <c r="A36" s="36" t="s">
        <v>130</v>
      </c>
      <c r="B36" s="79">
        <v>1520</v>
      </c>
    </row>
    <row r="37" ht="19.9" customHeight="true" spans="1:2">
      <c r="A37" s="36" t="s">
        <v>131</v>
      </c>
      <c r="B37" s="79">
        <v>2172</v>
      </c>
    </row>
    <row r="38" ht="19.9" customHeight="true" spans="1:2">
      <c r="A38" s="36" t="s">
        <v>132</v>
      </c>
      <c r="B38" s="79">
        <v>501</v>
      </c>
    </row>
    <row r="39" ht="19.9" customHeight="true" spans="1:2">
      <c r="A39" s="36" t="s">
        <v>133</v>
      </c>
      <c r="B39" s="79">
        <v>1458</v>
      </c>
    </row>
    <row r="40" ht="19.9" customHeight="true" spans="1:2">
      <c r="A40" s="36" t="s">
        <v>134</v>
      </c>
      <c r="B40" s="79">
        <v>21</v>
      </c>
    </row>
    <row r="41" ht="19.9" customHeight="true" spans="1:2">
      <c r="A41" s="36" t="s">
        <v>135</v>
      </c>
      <c r="B41" s="79">
        <v>2305</v>
      </c>
    </row>
    <row r="42" ht="19.9" customHeight="true" spans="1:2">
      <c r="A42" s="36" t="s">
        <v>136</v>
      </c>
      <c r="B42" s="79">
        <v>43</v>
      </c>
    </row>
    <row r="43" ht="19.9" customHeight="true" spans="1:2">
      <c r="A43" s="36" t="s">
        <v>137</v>
      </c>
      <c r="B43" s="79">
        <v>200</v>
      </c>
    </row>
    <row r="44" ht="19.9" customHeight="true" spans="1:2">
      <c r="A44" s="36" t="s">
        <v>138</v>
      </c>
      <c r="B44" s="79">
        <v>5217</v>
      </c>
    </row>
    <row r="45" ht="19.9" customHeight="true" spans="1:2">
      <c r="A45" s="36" t="s">
        <v>139</v>
      </c>
      <c r="B45" s="79">
        <v>2000</v>
      </c>
    </row>
    <row r="46" ht="19.9" customHeight="true" spans="1:2">
      <c r="A46" s="36" t="s">
        <v>140</v>
      </c>
      <c r="B46" s="79">
        <v>1080</v>
      </c>
    </row>
    <row r="47" ht="19.9" customHeight="true" spans="1:2">
      <c r="A47" s="36" t="s">
        <v>141</v>
      </c>
      <c r="B47" s="79">
        <v>139</v>
      </c>
    </row>
    <row r="48" ht="19.9" customHeight="true" spans="1:2">
      <c r="A48" s="36" t="s">
        <v>142</v>
      </c>
      <c r="B48" s="79">
        <v>117</v>
      </c>
    </row>
    <row r="49" ht="19.9" customHeight="true" spans="1:2">
      <c r="A49" s="36" t="s">
        <v>143</v>
      </c>
      <c r="B49" s="79">
        <v>3520</v>
      </c>
    </row>
    <row r="50" ht="19.9" customHeight="true" spans="1:2">
      <c r="A50" s="36" t="s">
        <v>144</v>
      </c>
      <c r="B50" s="79">
        <v>84</v>
      </c>
    </row>
    <row r="51" ht="19.9" customHeight="true" spans="1:2">
      <c r="A51" s="36" t="s">
        <v>145</v>
      </c>
      <c r="B51" s="79">
        <v>1497</v>
      </c>
    </row>
    <row r="52" ht="19.9" customHeight="true" spans="1:2">
      <c r="A52" s="36" t="s">
        <v>146</v>
      </c>
      <c r="B52" s="79">
        <v>1080</v>
      </c>
    </row>
    <row r="53" ht="19.9" customHeight="true" spans="1:2">
      <c r="A53" s="36" t="s">
        <v>147</v>
      </c>
      <c r="B53" s="79">
        <v>11</v>
      </c>
    </row>
    <row r="54" ht="19.9" customHeight="true" spans="1:2">
      <c r="A54" s="36" t="s">
        <v>148</v>
      </c>
      <c r="B54" s="79">
        <v>1017</v>
      </c>
    </row>
    <row r="55" ht="19.9" customHeight="true" spans="1:2">
      <c r="A55" s="36" t="s">
        <v>149</v>
      </c>
      <c r="B55" s="79">
        <v>3464</v>
      </c>
    </row>
    <row r="56" ht="19.9" customHeight="true" spans="1:2">
      <c r="A56" s="36" t="s">
        <v>150</v>
      </c>
      <c r="B56" s="79">
        <v>5790</v>
      </c>
    </row>
    <row r="57" ht="19.9" customHeight="true" spans="1:2">
      <c r="A57" s="36" t="s">
        <v>151</v>
      </c>
      <c r="B57" s="79">
        <v>1131</v>
      </c>
    </row>
    <row r="58" ht="19.9" customHeight="true" spans="1:2">
      <c r="A58" s="36" t="s">
        <v>152</v>
      </c>
      <c r="B58" s="79">
        <v>1696</v>
      </c>
    </row>
    <row r="59" ht="19.9" customHeight="true" spans="1:2">
      <c r="A59" s="36" t="s">
        <v>153</v>
      </c>
      <c r="B59" s="79">
        <v>533</v>
      </c>
    </row>
    <row r="60" ht="19.9" customHeight="true" spans="1:2">
      <c r="A60" s="36" t="s">
        <v>154</v>
      </c>
      <c r="B60" s="79">
        <v>136</v>
      </c>
    </row>
    <row r="61" ht="19.9" customHeight="true" spans="1:2">
      <c r="A61" s="36" t="s">
        <v>155</v>
      </c>
      <c r="B61" s="79">
        <v>330</v>
      </c>
    </row>
    <row r="62" ht="19.9" customHeight="true" spans="1:2">
      <c r="A62" s="36" t="s">
        <v>156</v>
      </c>
      <c r="B62" s="79">
        <v>136</v>
      </c>
    </row>
    <row r="63" ht="19.9" customHeight="true" spans="1:2">
      <c r="A63" s="36" t="s">
        <v>157</v>
      </c>
      <c r="B63" s="79">
        <v>798</v>
      </c>
    </row>
    <row r="64" ht="19.9" customHeight="true" spans="1:2">
      <c r="A64" s="36" t="s">
        <v>158</v>
      </c>
      <c r="B64" s="79">
        <v>92</v>
      </c>
    </row>
    <row r="65" ht="19.9" customHeight="true" spans="1:2">
      <c r="A65" s="36" t="s">
        <v>159</v>
      </c>
      <c r="B65" s="79">
        <v>1041</v>
      </c>
    </row>
    <row r="66" ht="19.9" customHeight="true" spans="1:2">
      <c r="A66" s="36" t="s">
        <v>160</v>
      </c>
      <c r="B66" s="79">
        <v>6091</v>
      </c>
    </row>
    <row r="67" ht="19.9" customHeight="true" spans="1:2">
      <c r="A67" s="36" t="s">
        <v>161</v>
      </c>
      <c r="B67" s="79">
        <v>150920</v>
      </c>
    </row>
    <row r="68" ht="19.9" customHeight="true" spans="1:2">
      <c r="A68" s="36" t="s">
        <v>162</v>
      </c>
      <c r="B68" s="79">
        <v>61</v>
      </c>
    </row>
    <row r="69" ht="19.9" customHeight="true" spans="1:2">
      <c r="A69" s="36" t="s">
        <v>163</v>
      </c>
      <c r="B69" s="79">
        <v>699</v>
      </c>
    </row>
    <row r="70" ht="19.9" customHeight="true" spans="1:2">
      <c r="A70" s="36" t="s">
        <v>164</v>
      </c>
      <c r="B70" s="79">
        <v>2222</v>
      </c>
    </row>
    <row r="71" ht="19.9" customHeight="true" spans="1:2">
      <c r="A71" s="36" t="s">
        <v>165</v>
      </c>
      <c r="B71" s="79">
        <v>2474</v>
      </c>
    </row>
    <row r="72" ht="19.9" customHeight="true" spans="1:2">
      <c r="A72" s="36" t="s">
        <v>166</v>
      </c>
      <c r="B72" s="79">
        <v>1269</v>
      </c>
    </row>
    <row r="73" ht="19.9" customHeight="true" spans="1:2">
      <c r="A73" s="36" t="s">
        <v>167</v>
      </c>
      <c r="B73" s="79">
        <v>198</v>
      </c>
    </row>
    <row r="74" ht="19.9" customHeight="true" spans="1:2">
      <c r="A74" s="36" t="s">
        <v>168</v>
      </c>
      <c r="B74" s="79">
        <v>12621</v>
      </c>
    </row>
    <row r="75" ht="19.9" customHeight="true" spans="1:2">
      <c r="A75" s="36" t="s">
        <v>169</v>
      </c>
      <c r="B75" s="79">
        <v>7439</v>
      </c>
    </row>
    <row r="76" ht="19.9" customHeight="true" spans="1:2">
      <c r="A76" s="36" t="s">
        <v>170</v>
      </c>
      <c r="B76" s="79">
        <v>2765</v>
      </c>
    </row>
    <row r="77" ht="19.9" customHeight="true" spans="1:2">
      <c r="A77" s="36" t="s">
        <v>171</v>
      </c>
      <c r="B77" s="79">
        <v>74</v>
      </c>
    </row>
    <row r="78" ht="19.9" customHeight="true" spans="1:2">
      <c r="A78" s="36" t="s">
        <v>172</v>
      </c>
      <c r="B78" s="79">
        <v>48</v>
      </c>
    </row>
    <row r="79" ht="19.9" customHeight="true" spans="1:2">
      <c r="A79" s="36" t="s">
        <v>173</v>
      </c>
      <c r="B79" s="79">
        <v>1270</v>
      </c>
    </row>
    <row r="80" ht="19.9" customHeight="true" spans="1:2">
      <c r="A80" s="36" t="s">
        <v>174</v>
      </c>
      <c r="B80" s="79">
        <v>1351</v>
      </c>
    </row>
    <row r="81" ht="19.9" customHeight="true" spans="1:2">
      <c r="A81" s="36" t="s">
        <v>175</v>
      </c>
      <c r="B81" s="79">
        <v>96678</v>
      </c>
    </row>
    <row r="82" ht="19.9" customHeight="true" spans="1:2">
      <c r="A82" s="36" t="s">
        <v>176</v>
      </c>
      <c r="B82" s="79">
        <v>3022</v>
      </c>
    </row>
    <row r="83" ht="19.9" customHeight="true" spans="1:2">
      <c r="A83" s="36" t="s">
        <v>177</v>
      </c>
      <c r="B83" s="79">
        <v>4179</v>
      </c>
    </row>
    <row r="84" ht="19.9" customHeight="true" spans="1:2">
      <c r="A84" s="36" t="s">
        <v>178</v>
      </c>
      <c r="B84" s="79">
        <v>12634</v>
      </c>
    </row>
    <row r="85" ht="19.9" customHeight="true" spans="1:2">
      <c r="A85" s="36" t="s">
        <v>179</v>
      </c>
      <c r="B85" s="79">
        <v>2583</v>
      </c>
    </row>
    <row r="86" ht="19.9" customHeight="true" spans="1:2">
      <c r="A86" s="36" t="s">
        <v>180</v>
      </c>
      <c r="B86" s="79">
        <v>22738</v>
      </c>
    </row>
    <row r="87" ht="19.9" customHeight="true" spans="1:2">
      <c r="A87" s="36" t="s">
        <v>181</v>
      </c>
      <c r="B87" s="79">
        <v>34905</v>
      </c>
    </row>
    <row r="88" ht="19.9" customHeight="true" spans="1:2">
      <c r="A88" s="36" t="s">
        <v>182</v>
      </c>
      <c r="B88" s="79">
        <v>244398</v>
      </c>
    </row>
    <row r="89" ht="19.9" customHeight="true" spans="1:2">
      <c r="A89" s="36" t="s">
        <v>183</v>
      </c>
      <c r="B89" s="79">
        <v>10</v>
      </c>
    </row>
    <row r="90" ht="19.9" customHeight="true" spans="1:2">
      <c r="A90" s="36" t="s">
        <v>184</v>
      </c>
      <c r="B90" s="79" t="s">
        <v>185</v>
      </c>
    </row>
    <row r="91" ht="19.9" customHeight="true" spans="1:2">
      <c r="A91" s="36" t="s">
        <v>186</v>
      </c>
      <c r="B91" s="79">
        <v>7</v>
      </c>
    </row>
    <row r="92" ht="19.9" customHeight="true" spans="1:2">
      <c r="A92" s="36" t="s">
        <v>187</v>
      </c>
      <c r="B92" s="79">
        <v>3303</v>
      </c>
    </row>
    <row r="93" ht="19.9" customHeight="true" spans="1:2">
      <c r="A93" s="36" t="s">
        <v>188</v>
      </c>
      <c r="B93" s="79">
        <v>21</v>
      </c>
    </row>
    <row r="94" ht="19.9" customHeight="true" spans="1:2">
      <c r="A94" s="36" t="s">
        <v>189</v>
      </c>
      <c r="B94" s="79">
        <v>65</v>
      </c>
    </row>
    <row r="95" ht="19.9" customHeight="true" spans="1:2">
      <c r="A95" s="36" t="s">
        <v>190</v>
      </c>
      <c r="B95" s="79">
        <v>231</v>
      </c>
    </row>
    <row r="96" ht="19.9" customHeight="true" spans="1:2">
      <c r="A96" s="36" t="s">
        <v>191</v>
      </c>
      <c r="B96" s="79">
        <v>3</v>
      </c>
    </row>
    <row r="97" ht="19.9" customHeight="true" spans="1:2">
      <c r="A97" s="36" t="s">
        <v>192</v>
      </c>
      <c r="B97" s="79">
        <v>45261</v>
      </c>
    </row>
    <row r="98" ht="19.9" customHeight="true" spans="1:2">
      <c r="A98" s="36" t="s">
        <v>193</v>
      </c>
      <c r="B98" s="79">
        <v>81</v>
      </c>
    </row>
    <row r="99" ht="19.9" customHeight="true" spans="1:2">
      <c r="A99" s="36" t="s">
        <v>194</v>
      </c>
      <c r="B99" s="79">
        <v>42</v>
      </c>
    </row>
    <row r="100" ht="19.9" customHeight="true" spans="1:2">
      <c r="A100" s="36" t="s">
        <v>195</v>
      </c>
      <c r="B100" s="79">
        <v>390</v>
      </c>
    </row>
    <row r="101" ht="19.9" customHeight="true" spans="1:2">
      <c r="A101" s="36" t="s">
        <v>196</v>
      </c>
      <c r="B101" s="79">
        <v>489</v>
      </c>
    </row>
    <row r="102" ht="19.9" customHeight="true" spans="1:2">
      <c r="A102" s="36" t="s">
        <v>197</v>
      </c>
      <c r="B102" s="79">
        <v>12002</v>
      </c>
    </row>
    <row r="103" ht="19.9" customHeight="true" spans="1:2">
      <c r="A103" s="36" t="s">
        <v>198</v>
      </c>
      <c r="B103" s="79">
        <v>4483</v>
      </c>
    </row>
    <row r="104" ht="19.9" customHeight="true" spans="1:2">
      <c r="A104" s="36" t="s">
        <v>199</v>
      </c>
      <c r="B104" s="79">
        <v>956</v>
      </c>
    </row>
    <row r="105" ht="19.9" customHeight="true" spans="1:2">
      <c r="A105" s="36" t="s">
        <v>200</v>
      </c>
      <c r="B105" s="79">
        <v>7747.38</v>
      </c>
    </row>
    <row r="106" ht="19.9" customHeight="true" spans="1:2">
      <c r="A106" s="36" t="s">
        <v>201</v>
      </c>
      <c r="B106" s="79">
        <v>1092</v>
      </c>
    </row>
    <row r="107" ht="19.9" customHeight="true" spans="1:2">
      <c r="A107" s="36" t="s">
        <v>202</v>
      </c>
      <c r="B107" s="79">
        <v>20</v>
      </c>
    </row>
    <row r="108" ht="19.9" customHeight="true" spans="1:2">
      <c r="A108" s="36" t="s">
        <v>203</v>
      </c>
      <c r="B108" s="79">
        <v>148</v>
      </c>
    </row>
    <row r="109" ht="19.9" customHeight="true" spans="1:2">
      <c r="A109" s="36" t="s">
        <v>204</v>
      </c>
      <c r="B109" s="79">
        <v>415</v>
      </c>
    </row>
    <row r="110" ht="19.9" customHeight="true" spans="1:2">
      <c r="A110" s="36" t="s">
        <v>205</v>
      </c>
      <c r="B110" s="79">
        <v>130</v>
      </c>
    </row>
    <row r="111" ht="19.9" customHeight="true" spans="1:2">
      <c r="A111" s="36" t="s">
        <v>206</v>
      </c>
      <c r="B111" s="79">
        <v>142</v>
      </c>
    </row>
    <row r="112" ht="19.9" customHeight="true" spans="1:2">
      <c r="A112" s="36" t="s">
        <v>207</v>
      </c>
      <c r="B112" s="79">
        <v>102</v>
      </c>
    </row>
    <row r="113" ht="19.9" customHeight="true" spans="1:2">
      <c r="A113" s="36" t="s">
        <v>208</v>
      </c>
      <c r="B113" s="79" t="s">
        <v>125</v>
      </c>
    </row>
    <row r="114" ht="19.9" customHeight="true" spans="1:2">
      <c r="A114" s="36" t="s">
        <v>209</v>
      </c>
      <c r="B114" s="79">
        <v>173</v>
      </c>
    </row>
    <row r="115" ht="19.9" customHeight="true" spans="1:2">
      <c r="A115" s="36" t="s">
        <v>210</v>
      </c>
      <c r="B115" s="79">
        <v>210</v>
      </c>
    </row>
    <row r="116" ht="19.9" customHeight="true" spans="1:2">
      <c r="A116" s="36" t="s">
        <v>211</v>
      </c>
      <c r="B116" s="79">
        <v>485</v>
      </c>
    </row>
    <row r="117" ht="19.9" customHeight="true" spans="1:2">
      <c r="A117" s="36" t="s">
        <v>212</v>
      </c>
      <c r="B117" s="79" t="s">
        <v>125</v>
      </c>
    </row>
    <row r="118" ht="19.9" customHeight="true" spans="1:2">
      <c r="A118" s="36" t="s">
        <v>213</v>
      </c>
      <c r="B118" s="79">
        <v>22</v>
      </c>
    </row>
    <row r="119" ht="19.9" customHeight="true" spans="1:2">
      <c r="A119" s="36" t="s">
        <v>214</v>
      </c>
      <c r="B119" s="79">
        <v>240</v>
      </c>
    </row>
    <row r="120" ht="19.9" customHeight="true" spans="1:2">
      <c r="A120" s="36" t="s">
        <v>215</v>
      </c>
      <c r="B120" s="79">
        <v>911</v>
      </c>
    </row>
    <row r="121" ht="19.9" customHeight="true" spans="1:2">
      <c r="A121" s="36" t="s">
        <v>216</v>
      </c>
      <c r="B121" s="79">
        <v>252</v>
      </c>
    </row>
    <row r="122" ht="19.9" customHeight="true" spans="1:2">
      <c r="A122" s="36" t="s">
        <v>217</v>
      </c>
      <c r="B122" s="79" t="s">
        <v>185</v>
      </c>
    </row>
    <row r="123" ht="19.9" customHeight="true" spans="1:2">
      <c r="A123" s="36" t="s">
        <v>218</v>
      </c>
      <c r="B123" s="79">
        <v>1536</v>
      </c>
    </row>
    <row r="124" ht="19.9" customHeight="true" spans="1:2">
      <c r="A124" s="36" t="s">
        <v>219</v>
      </c>
      <c r="B124" s="79">
        <v>49</v>
      </c>
    </row>
    <row r="125" ht="19.9" customHeight="true" spans="1:2">
      <c r="A125" s="36" t="s">
        <v>220</v>
      </c>
      <c r="B125" s="79">
        <v>11</v>
      </c>
    </row>
    <row r="126" ht="19.9" customHeight="true" spans="1:2">
      <c r="A126" s="36" t="s">
        <v>221</v>
      </c>
      <c r="B126" s="79">
        <v>30</v>
      </c>
    </row>
    <row r="127" ht="19.9" customHeight="true" spans="1:2">
      <c r="A127" s="36" t="s">
        <v>222</v>
      </c>
      <c r="B127" s="79">
        <v>13</v>
      </c>
    </row>
    <row r="128" ht="19.9" customHeight="true" spans="1:2">
      <c r="A128" s="36" t="s">
        <v>223</v>
      </c>
      <c r="B128" s="79">
        <v>13</v>
      </c>
    </row>
    <row r="129" ht="19.9" customHeight="true" spans="1:2">
      <c r="A129" s="11" t="s">
        <v>224</v>
      </c>
      <c r="B129" s="78">
        <v>173725</v>
      </c>
    </row>
    <row r="130" ht="19.9" customHeight="true" spans="1:2">
      <c r="A130" s="36" t="s">
        <v>225</v>
      </c>
      <c r="B130" s="79">
        <v>10</v>
      </c>
    </row>
    <row r="131" ht="19.9" customHeight="true" spans="1:2">
      <c r="A131" s="36" t="s">
        <v>226</v>
      </c>
      <c r="B131" s="79">
        <v>45</v>
      </c>
    </row>
    <row r="132" ht="19.9" customHeight="true" spans="1:2">
      <c r="A132" s="36" t="s">
        <v>227</v>
      </c>
      <c r="B132" s="79">
        <v>402</v>
      </c>
    </row>
    <row r="133" ht="19.9" customHeight="true" spans="1:2">
      <c r="A133" s="36" t="s">
        <v>228</v>
      </c>
      <c r="B133" s="79" t="s">
        <v>125</v>
      </c>
    </row>
    <row r="134" ht="19.9" customHeight="true" spans="1:2">
      <c r="A134" s="36" t="s">
        <v>229</v>
      </c>
      <c r="B134" s="79" t="s">
        <v>125</v>
      </c>
    </row>
    <row r="135" ht="19.9" customHeight="true" spans="1:2">
      <c r="A135" s="36" t="s">
        <v>230</v>
      </c>
      <c r="B135" s="79">
        <v>1953</v>
      </c>
    </row>
    <row r="136" ht="19.9" customHeight="true" spans="1:2">
      <c r="A136" s="14" t="s">
        <v>95</v>
      </c>
      <c r="B136" s="78">
        <v>1057387.38</v>
      </c>
    </row>
    <row r="137" ht="48" customHeight="true" spans="1:2">
      <c r="A137" s="68"/>
      <c r="B137" s="68"/>
    </row>
  </sheetData>
  <mergeCells count="2">
    <mergeCell ref="A2:B2"/>
    <mergeCell ref="A137:B137"/>
  </mergeCells>
  <pageMargins left="0.704166666666667" right="0.704166666666667" top="0.74375" bottom="0.74375" header="0.310416666666667" footer="0.310416666666667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9"/>
  <sheetViews>
    <sheetView zoomScale="85" zoomScaleNormal="85" workbookViewId="0">
      <selection activeCell="O12" sqref="O12"/>
    </sheetView>
  </sheetViews>
  <sheetFormatPr defaultColWidth="10" defaultRowHeight="13.5" outlineLevelCol="7"/>
  <cols>
    <col min="1" max="1" width="1.53333333333333" customWidth="true"/>
    <col min="2" max="2" width="12.8166666666667" customWidth="true"/>
    <col min="3" max="3" width="33.3416666666667" customWidth="true"/>
    <col min="4" max="5" width="30.625" style="1" customWidth="true"/>
    <col min="6" max="6" width="30.625" style="30" customWidth="true"/>
    <col min="7" max="7" width="30.625" style="1" customWidth="true"/>
    <col min="8" max="8" width="1.53333333333333" customWidth="true"/>
    <col min="9" max="9" width="9.76666666666667" customWidth="true"/>
  </cols>
  <sheetData>
    <row r="1" ht="15.8" customHeight="true" spans="1:8">
      <c r="A1" s="2"/>
      <c r="B1" s="3" t="s">
        <v>231</v>
      </c>
      <c r="C1" s="4"/>
      <c r="D1" s="5"/>
      <c r="E1" s="5"/>
      <c r="F1" s="45"/>
      <c r="G1" s="5"/>
      <c r="H1" s="20" t="s">
        <v>2</v>
      </c>
    </row>
    <row r="2" ht="22.6" customHeight="true" spans="1:8">
      <c r="A2" s="2"/>
      <c r="B2" s="6" t="s">
        <v>232</v>
      </c>
      <c r="C2" s="6"/>
      <c r="D2" s="6"/>
      <c r="E2" s="6"/>
      <c r="F2" s="46"/>
      <c r="G2" s="6"/>
      <c r="H2" s="20"/>
    </row>
    <row r="3" ht="17.05" customHeight="true" spans="1:8">
      <c r="A3" s="2"/>
      <c r="C3" s="62"/>
      <c r="D3" s="8"/>
      <c r="E3" s="8"/>
      <c r="F3" s="48" t="s">
        <v>3</v>
      </c>
      <c r="G3" s="21"/>
      <c r="H3" s="20"/>
    </row>
    <row r="4" ht="21.35" customHeight="true" spans="1:8">
      <c r="A4" s="2"/>
      <c r="B4" s="9" t="s">
        <v>6</v>
      </c>
      <c r="C4" s="9"/>
      <c r="D4" s="9" t="s">
        <v>7</v>
      </c>
      <c r="E4" s="9" t="s">
        <v>8</v>
      </c>
      <c r="F4" s="50"/>
      <c r="G4" s="9"/>
      <c r="H4" s="20"/>
    </row>
    <row r="5" ht="34.15" customHeight="true" spans="1:8">
      <c r="A5" s="2"/>
      <c r="B5" s="9" t="s">
        <v>57</v>
      </c>
      <c r="C5" s="9" t="s">
        <v>58</v>
      </c>
      <c r="D5" s="9"/>
      <c r="E5" s="9" t="s">
        <v>10</v>
      </c>
      <c r="F5" s="51" t="s">
        <v>11</v>
      </c>
      <c r="G5" s="22" t="s">
        <v>12</v>
      </c>
      <c r="H5" s="20"/>
    </row>
    <row r="6" ht="19.9" customHeight="true" spans="1:8">
      <c r="A6" s="2"/>
      <c r="B6" s="36" t="s">
        <v>233</v>
      </c>
      <c r="C6" s="36" t="s">
        <v>234</v>
      </c>
      <c r="D6" s="76">
        <v>63506.88</v>
      </c>
      <c r="E6" s="13">
        <v>85765.62</v>
      </c>
      <c r="F6" s="23">
        <f>E6-D6</f>
        <v>22258.74</v>
      </c>
      <c r="G6" s="26">
        <f>F6/D6</f>
        <v>0.350493363868608</v>
      </c>
      <c r="H6" s="20"/>
    </row>
    <row r="7" ht="19.9" customHeight="true" spans="1:8">
      <c r="A7" s="2"/>
      <c r="B7" s="36" t="s">
        <v>235</v>
      </c>
      <c r="C7" s="36" t="s">
        <v>236</v>
      </c>
      <c r="D7" s="76" t="s">
        <v>185</v>
      </c>
      <c r="E7" s="12" t="s">
        <v>185</v>
      </c>
      <c r="F7" s="23" t="s">
        <v>185</v>
      </c>
      <c r="G7" s="26" t="s">
        <v>185</v>
      </c>
      <c r="H7" s="20"/>
    </row>
    <row r="8" ht="19.9" customHeight="true" spans="1:8">
      <c r="A8" s="2"/>
      <c r="B8" s="36" t="s">
        <v>237</v>
      </c>
      <c r="C8" s="36" t="s">
        <v>238</v>
      </c>
      <c r="D8" s="76" t="s">
        <v>185</v>
      </c>
      <c r="E8" s="13" t="s">
        <v>185</v>
      </c>
      <c r="F8" s="23" t="s">
        <v>185</v>
      </c>
      <c r="G8" s="26" t="s">
        <v>185</v>
      </c>
      <c r="H8" s="20"/>
    </row>
    <row r="9" ht="19.9" customHeight="true" spans="1:8">
      <c r="A9" s="2"/>
      <c r="B9" s="36" t="s">
        <v>239</v>
      </c>
      <c r="C9" s="36" t="s">
        <v>240</v>
      </c>
      <c r="D9" s="76">
        <v>28073.35</v>
      </c>
      <c r="E9" s="13">
        <v>95979.62</v>
      </c>
      <c r="F9" s="23">
        <f t="shared" ref="F7:F28" si="0">E9-D9</f>
        <v>67906.27</v>
      </c>
      <c r="G9" s="26">
        <f t="shared" ref="G7:G28" si="1">F9/D9</f>
        <v>2.41888730771354</v>
      </c>
      <c r="H9" s="20"/>
    </row>
    <row r="10" ht="19.9" customHeight="true" spans="1:8">
      <c r="A10" s="2"/>
      <c r="B10" s="36" t="s">
        <v>241</v>
      </c>
      <c r="C10" s="36" t="s">
        <v>242</v>
      </c>
      <c r="D10" s="76">
        <v>3659.49</v>
      </c>
      <c r="E10" s="13">
        <v>5103.2</v>
      </c>
      <c r="F10" s="23">
        <f t="shared" si="0"/>
        <v>1443.71</v>
      </c>
      <c r="G10" s="26">
        <f t="shared" si="1"/>
        <v>0.394511257033084</v>
      </c>
      <c r="H10" s="20"/>
    </row>
    <row r="11" ht="19.9" customHeight="true" spans="1:8">
      <c r="A11" s="2"/>
      <c r="B11" s="36" t="s">
        <v>243</v>
      </c>
      <c r="C11" s="36" t="s">
        <v>244</v>
      </c>
      <c r="D11" s="76">
        <v>17476.62</v>
      </c>
      <c r="E11" s="13">
        <v>25143.54</v>
      </c>
      <c r="F11" s="23">
        <f t="shared" si="0"/>
        <v>7666.92</v>
      </c>
      <c r="G11" s="26">
        <f t="shared" si="1"/>
        <v>0.4386958118904</v>
      </c>
      <c r="H11" s="20"/>
    </row>
    <row r="12" ht="19.9" customHeight="true" spans="1:8">
      <c r="A12" s="2"/>
      <c r="B12" s="36" t="s">
        <v>245</v>
      </c>
      <c r="C12" s="36" t="s">
        <v>246</v>
      </c>
      <c r="D12" s="76">
        <v>26105.78</v>
      </c>
      <c r="E12" s="13">
        <v>48167.7</v>
      </c>
      <c r="F12" s="23">
        <f t="shared" si="0"/>
        <v>22061.92</v>
      </c>
      <c r="G12" s="26">
        <f t="shared" si="1"/>
        <v>0.845097139407442</v>
      </c>
      <c r="H12" s="20"/>
    </row>
    <row r="13" ht="19.9" customHeight="true" spans="1:8">
      <c r="A13" s="2"/>
      <c r="B13" s="36" t="s">
        <v>247</v>
      </c>
      <c r="C13" s="36" t="s">
        <v>248</v>
      </c>
      <c r="D13" s="76">
        <v>25760.17</v>
      </c>
      <c r="E13" s="13">
        <v>49556.52</v>
      </c>
      <c r="F13" s="23">
        <f t="shared" si="0"/>
        <v>23796.35</v>
      </c>
      <c r="G13" s="26">
        <f t="shared" si="1"/>
        <v>0.923765254654764</v>
      </c>
      <c r="H13" s="20"/>
    </row>
    <row r="14" ht="19.9" customHeight="true" spans="1:8">
      <c r="A14" s="2"/>
      <c r="B14" s="36" t="s">
        <v>249</v>
      </c>
      <c r="C14" s="36" t="s">
        <v>250</v>
      </c>
      <c r="D14" s="76">
        <v>4992.16</v>
      </c>
      <c r="E14" s="13">
        <v>10251.78</v>
      </c>
      <c r="F14" s="23">
        <f t="shared" si="0"/>
        <v>5259.62</v>
      </c>
      <c r="G14" s="26">
        <f t="shared" si="1"/>
        <v>1.05357600717926</v>
      </c>
      <c r="H14" s="20"/>
    </row>
    <row r="15" ht="19.9" customHeight="true" spans="1:8">
      <c r="A15" s="2"/>
      <c r="B15" s="36" t="s">
        <v>251</v>
      </c>
      <c r="C15" s="36" t="s">
        <v>252</v>
      </c>
      <c r="D15" s="76">
        <v>28128.21</v>
      </c>
      <c r="E15" s="13">
        <v>29839.17</v>
      </c>
      <c r="F15" s="23">
        <f t="shared" si="0"/>
        <v>1710.96</v>
      </c>
      <c r="G15" s="26">
        <f t="shared" si="1"/>
        <v>0.0608271909232759</v>
      </c>
      <c r="H15" s="20"/>
    </row>
    <row r="16" ht="19.9" customHeight="true" spans="1:8">
      <c r="A16" s="2"/>
      <c r="B16" s="36" t="s">
        <v>253</v>
      </c>
      <c r="C16" s="36" t="s">
        <v>254</v>
      </c>
      <c r="D16" s="76">
        <v>15542.68</v>
      </c>
      <c r="E16" s="13">
        <v>45714.61</v>
      </c>
      <c r="F16" s="23">
        <f t="shared" si="0"/>
        <v>30171.93</v>
      </c>
      <c r="G16" s="26">
        <f t="shared" si="1"/>
        <v>1.9412308559399</v>
      </c>
      <c r="H16" s="20"/>
    </row>
    <row r="17" ht="19.9" customHeight="true" spans="1:8">
      <c r="A17" s="2"/>
      <c r="B17" s="36" t="s">
        <v>255</v>
      </c>
      <c r="C17" s="36" t="s">
        <v>256</v>
      </c>
      <c r="D17" s="76">
        <v>61228.46</v>
      </c>
      <c r="E17" s="13">
        <v>356608.47</v>
      </c>
      <c r="F17" s="23">
        <f t="shared" si="0"/>
        <v>295380.01</v>
      </c>
      <c r="G17" s="26">
        <f t="shared" si="1"/>
        <v>4.82422732827185</v>
      </c>
      <c r="H17" s="20"/>
    </row>
    <row r="18" ht="19.9" customHeight="true" spans="1:8">
      <c r="A18" s="2"/>
      <c r="B18" s="36" t="s">
        <v>257</v>
      </c>
      <c r="C18" s="36" t="s">
        <v>258</v>
      </c>
      <c r="D18" s="76">
        <v>5401.63</v>
      </c>
      <c r="E18" s="13">
        <v>8064.64</v>
      </c>
      <c r="F18" s="23">
        <f t="shared" si="0"/>
        <v>2663.01</v>
      </c>
      <c r="G18" s="26">
        <f t="shared" si="1"/>
        <v>0.493001186678836</v>
      </c>
      <c r="H18" s="20"/>
    </row>
    <row r="19" ht="19.9" customHeight="true" spans="1:8">
      <c r="A19" s="2"/>
      <c r="B19" s="36" t="s">
        <v>259</v>
      </c>
      <c r="C19" s="36" t="s">
        <v>260</v>
      </c>
      <c r="D19" s="76"/>
      <c r="E19" s="12">
        <v>146.14</v>
      </c>
      <c r="F19" s="23">
        <f t="shared" si="0"/>
        <v>146.14</v>
      </c>
      <c r="G19" s="26">
        <v>1</v>
      </c>
      <c r="H19" s="20"/>
    </row>
    <row r="20" ht="19.9" customHeight="true" spans="1:8">
      <c r="A20" s="2"/>
      <c r="B20" s="36" t="s">
        <v>261</v>
      </c>
      <c r="C20" s="36" t="s">
        <v>262</v>
      </c>
      <c r="D20" s="76">
        <v>57.31</v>
      </c>
      <c r="E20" s="12">
        <v>192.31</v>
      </c>
      <c r="F20" s="23">
        <f t="shared" si="0"/>
        <v>135</v>
      </c>
      <c r="G20" s="26">
        <f t="shared" si="1"/>
        <v>2.35560984121445</v>
      </c>
      <c r="H20" s="20"/>
    </row>
    <row r="21" ht="19.9" customHeight="true" spans="1:8">
      <c r="A21" s="2"/>
      <c r="B21" s="36" t="s">
        <v>263</v>
      </c>
      <c r="C21" s="36" t="s">
        <v>264</v>
      </c>
      <c r="D21" s="76">
        <v>2159.78</v>
      </c>
      <c r="E21" s="13">
        <v>3170.58</v>
      </c>
      <c r="F21" s="23">
        <f t="shared" si="0"/>
        <v>1010.8</v>
      </c>
      <c r="G21" s="26">
        <f t="shared" si="1"/>
        <v>0.468010630712387</v>
      </c>
      <c r="H21" s="20"/>
    </row>
    <row r="22" ht="19.9" customHeight="true" spans="1:8">
      <c r="A22" s="2"/>
      <c r="B22" s="36" t="s">
        <v>265</v>
      </c>
      <c r="C22" s="36" t="s">
        <v>266</v>
      </c>
      <c r="D22" s="76">
        <v>9718.56</v>
      </c>
      <c r="E22" s="13">
        <v>11981.34</v>
      </c>
      <c r="F22" s="23">
        <f t="shared" si="0"/>
        <v>2262.78</v>
      </c>
      <c r="G22" s="26">
        <f t="shared" si="1"/>
        <v>0.232830789746629</v>
      </c>
      <c r="H22" s="20"/>
    </row>
    <row r="23" ht="19.9" customHeight="true" spans="1:8">
      <c r="A23" s="2"/>
      <c r="B23" s="36" t="s">
        <v>267</v>
      </c>
      <c r="C23" s="36" t="s">
        <v>268</v>
      </c>
      <c r="D23" s="76">
        <v>187.69</v>
      </c>
      <c r="E23" s="12">
        <v>185.61</v>
      </c>
      <c r="F23" s="23">
        <f t="shared" si="0"/>
        <v>-2.07999999999998</v>
      </c>
      <c r="G23" s="26">
        <f t="shared" si="1"/>
        <v>-0.0110821034684852</v>
      </c>
      <c r="H23" s="20"/>
    </row>
    <row r="24" ht="19.9" customHeight="true" spans="1:8">
      <c r="A24" s="2"/>
      <c r="B24" s="36" t="s">
        <v>269</v>
      </c>
      <c r="C24" s="36" t="s">
        <v>270</v>
      </c>
      <c r="D24" s="76">
        <v>5674.36</v>
      </c>
      <c r="E24" s="13">
        <v>10135.18</v>
      </c>
      <c r="F24" s="23">
        <f t="shared" si="0"/>
        <v>4460.82</v>
      </c>
      <c r="G24" s="26">
        <f t="shared" si="1"/>
        <v>0.786136233866022</v>
      </c>
      <c r="H24" s="20"/>
    </row>
    <row r="25" ht="19.9" customHeight="true" spans="1:8">
      <c r="A25" s="2"/>
      <c r="B25" s="36" t="s">
        <v>271</v>
      </c>
      <c r="C25" s="36" t="s">
        <v>272</v>
      </c>
      <c r="D25" s="76">
        <v>1620</v>
      </c>
      <c r="E25" s="13">
        <v>21842.7</v>
      </c>
      <c r="F25" s="23">
        <f t="shared" si="0"/>
        <v>20222.7</v>
      </c>
      <c r="G25" s="26">
        <f t="shared" si="1"/>
        <v>12.4831481481481</v>
      </c>
      <c r="H25" s="20"/>
    </row>
    <row r="26" ht="19.9" customHeight="true" spans="1:8">
      <c r="A26" s="2"/>
      <c r="B26" s="36" t="s">
        <v>273</v>
      </c>
      <c r="C26" s="36" t="s">
        <v>274</v>
      </c>
      <c r="D26" s="76">
        <v>2500</v>
      </c>
      <c r="E26" s="13">
        <v>2563</v>
      </c>
      <c r="F26" s="23">
        <f t="shared" si="0"/>
        <v>63</v>
      </c>
      <c r="G26" s="26">
        <f t="shared" si="1"/>
        <v>0.0252</v>
      </c>
      <c r="H26" s="20"/>
    </row>
    <row r="27" ht="19.9" customHeight="true" spans="1:8">
      <c r="A27" s="2"/>
      <c r="B27" s="36" t="s">
        <v>275</v>
      </c>
      <c r="C27" s="36" t="s">
        <v>276</v>
      </c>
      <c r="D27" s="76">
        <v>30</v>
      </c>
      <c r="E27" s="12">
        <v>50</v>
      </c>
      <c r="F27" s="23">
        <f t="shared" si="0"/>
        <v>20</v>
      </c>
      <c r="G27" s="26">
        <f t="shared" si="1"/>
        <v>0.666666666666667</v>
      </c>
      <c r="H27" s="20"/>
    </row>
    <row r="28" ht="19.9" customHeight="true" spans="1:8">
      <c r="A28" s="10"/>
      <c r="B28" s="14" t="s">
        <v>95</v>
      </c>
      <c r="C28" s="14"/>
      <c r="D28" s="75">
        <f>SUM(D6:D27)</f>
        <v>301823.13</v>
      </c>
      <c r="E28" s="75">
        <v>869023.54</v>
      </c>
      <c r="F28" s="27">
        <f t="shared" si="0"/>
        <v>567200.41</v>
      </c>
      <c r="G28" s="24">
        <f t="shared" si="1"/>
        <v>1.87924765739458</v>
      </c>
      <c r="H28" s="25"/>
    </row>
    <row r="29" ht="30" customHeight="true" spans="2:7">
      <c r="B29" s="68" t="s">
        <v>277</v>
      </c>
      <c r="C29" s="68"/>
      <c r="D29" s="68"/>
      <c r="E29" s="68"/>
      <c r="F29" s="68"/>
      <c r="G29" s="68"/>
    </row>
  </sheetData>
  <mergeCells count="8">
    <mergeCell ref="B2:G2"/>
    <mergeCell ref="F3:G3"/>
    <mergeCell ref="B4:C4"/>
    <mergeCell ref="E4:G4"/>
    <mergeCell ref="B28:C28"/>
    <mergeCell ref="B29:G29"/>
    <mergeCell ref="A6:A27"/>
    <mergeCell ref="D4:D5"/>
  </mergeCells>
  <pageMargins left="0.704999983310699" right="0.704999983310699" top="0.745000004768372" bottom="0.745000004768372" header="0.310000002384186" footer="0.310000002384186"/>
  <pageSetup paperSize="9" scale="77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4"/>
  <sheetViews>
    <sheetView topLeftCell="A458" workbookViewId="0">
      <selection activeCell="G144" sqref="G144"/>
    </sheetView>
  </sheetViews>
  <sheetFormatPr defaultColWidth="10" defaultRowHeight="13.5" outlineLevelCol="4"/>
  <cols>
    <col min="1" max="1" width="1.53333333333333" customWidth="true"/>
    <col min="2" max="2" width="12.8166666666667" customWidth="true"/>
    <col min="3" max="3" width="52.2916666666667" customWidth="true"/>
    <col min="4" max="4" width="23.5583333333333" customWidth="true"/>
    <col min="5" max="5" width="1.53333333333333" customWidth="true"/>
  </cols>
  <sheetData>
    <row r="1" ht="15.8" customHeight="true" spans="1:5">
      <c r="A1" s="2"/>
      <c r="B1" s="3" t="s">
        <v>278</v>
      </c>
      <c r="C1" s="4"/>
      <c r="D1" s="4"/>
      <c r="E1" s="20" t="s">
        <v>2</v>
      </c>
    </row>
    <row r="2" ht="22.6" customHeight="true" spans="1:5">
      <c r="A2" s="2"/>
      <c r="B2" s="59" t="s">
        <v>279</v>
      </c>
      <c r="C2" s="59"/>
      <c r="D2" s="59"/>
      <c r="E2" s="20"/>
    </row>
    <row r="3" ht="17.05" customHeight="true" spans="1:5">
      <c r="A3" s="2"/>
      <c r="C3" s="62"/>
      <c r="D3" s="72" t="s">
        <v>3</v>
      </c>
      <c r="E3" s="20"/>
    </row>
    <row r="4" ht="21.35" customHeight="true" spans="1:5">
      <c r="A4" s="2"/>
      <c r="B4" s="9" t="s">
        <v>6</v>
      </c>
      <c r="C4" s="9"/>
      <c r="D4" s="73" t="s">
        <v>8</v>
      </c>
      <c r="E4" s="20"/>
    </row>
    <row r="5" ht="26" customHeight="true" spans="1:5">
      <c r="A5" s="2"/>
      <c r="B5" s="9" t="s">
        <v>57</v>
      </c>
      <c r="C5" s="9" t="s">
        <v>58</v>
      </c>
      <c r="D5" s="74"/>
      <c r="E5" s="20"/>
    </row>
    <row r="6" ht="19.9" customHeight="true" spans="1:5">
      <c r="A6" s="2"/>
      <c r="B6" s="36" t="s">
        <v>233</v>
      </c>
      <c r="C6" s="36" t="s">
        <v>234</v>
      </c>
      <c r="D6" s="13">
        <v>85765.62</v>
      </c>
      <c r="E6" s="20"/>
    </row>
    <row r="7" ht="19.9" customHeight="true" spans="1:5">
      <c r="A7" s="2"/>
      <c r="B7" s="36" t="s">
        <v>280</v>
      </c>
      <c r="C7" s="36" t="s">
        <v>281</v>
      </c>
      <c r="D7" s="13">
        <v>2462.08</v>
      </c>
      <c r="E7" s="20"/>
    </row>
    <row r="8" ht="19.9" customHeight="true" spans="1:5">
      <c r="A8" s="2"/>
      <c r="B8" s="64" t="s">
        <v>282</v>
      </c>
      <c r="C8" s="36" t="s">
        <v>283</v>
      </c>
      <c r="D8" s="13">
        <v>2094.83</v>
      </c>
      <c r="E8" s="20"/>
    </row>
    <row r="9" ht="19.9" customHeight="true" spans="1:5">
      <c r="A9" s="2"/>
      <c r="B9" s="64" t="s">
        <v>284</v>
      </c>
      <c r="C9" s="36" t="s">
        <v>285</v>
      </c>
      <c r="D9" s="12">
        <v>78</v>
      </c>
      <c r="E9" s="20"/>
    </row>
    <row r="10" ht="19.9" customHeight="true" spans="1:5">
      <c r="A10" s="2"/>
      <c r="B10" s="64" t="s">
        <v>286</v>
      </c>
      <c r="C10" s="36" t="s">
        <v>287</v>
      </c>
      <c r="D10" s="12">
        <v>50</v>
      </c>
      <c r="E10" s="20"/>
    </row>
    <row r="11" ht="19.9" customHeight="true" spans="1:5">
      <c r="A11" s="2"/>
      <c r="B11" s="64" t="s">
        <v>288</v>
      </c>
      <c r="C11" s="36" t="s">
        <v>289</v>
      </c>
      <c r="D11" s="12">
        <v>51.1</v>
      </c>
      <c r="E11" s="20"/>
    </row>
    <row r="12" ht="19.9" customHeight="true" spans="1:5">
      <c r="A12" s="2"/>
      <c r="B12" s="64" t="s">
        <v>290</v>
      </c>
      <c r="C12" s="36" t="s">
        <v>291</v>
      </c>
      <c r="D12" s="12">
        <v>50</v>
      </c>
      <c r="E12" s="20"/>
    </row>
    <row r="13" ht="19.9" customHeight="true" spans="1:5">
      <c r="A13" s="2"/>
      <c r="B13" s="64" t="s">
        <v>292</v>
      </c>
      <c r="C13" s="36" t="s">
        <v>293</v>
      </c>
      <c r="D13" s="12">
        <v>72.21</v>
      </c>
      <c r="E13" s="20"/>
    </row>
    <row r="14" ht="19.9" customHeight="true" spans="1:5">
      <c r="A14" s="2"/>
      <c r="B14" s="64" t="s">
        <v>294</v>
      </c>
      <c r="C14" s="36" t="s">
        <v>295</v>
      </c>
      <c r="D14" s="12">
        <v>18.94</v>
      </c>
      <c r="E14" s="20"/>
    </row>
    <row r="15" ht="19.9" customHeight="true" spans="1:5">
      <c r="A15" s="2"/>
      <c r="B15" s="64" t="s">
        <v>296</v>
      </c>
      <c r="C15" s="36" t="s">
        <v>297</v>
      </c>
      <c r="D15" s="12">
        <v>47</v>
      </c>
      <c r="E15" s="20"/>
    </row>
    <row r="16" ht="19.9" customHeight="true" spans="2:5">
      <c r="B16" s="36" t="s">
        <v>298</v>
      </c>
      <c r="C16" s="36" t="s">
        <v>299</v>
      </c>
      <c r="D16" s="13">
        <v>2488.98</v>
      </c>
      <c r="E16" s="20"/>
    </row>
    <row r="17" ht="19.9" customHeight="true" spans="1:5">
      <c r="A17" s="2"/>
      <c r="B17" s="64" t="s">
        <v>300</v>
      </c>
      <c r="C17" s="36" t="s">
        <v>283</v>
      </c>
      <c r="D17" s="13">
        <v>2095.07</v>
      </c>
      <c r="E17" s="20"/>
    </row>
    <row r="18" ht="19.9" customHeight="true" spans="1:5">
      <c r="A18" s="2"/>
      <c r="B18" s="64" t="s">
        <v>301</v>
      </c>
      <c r="C18" s="36" t="s">
        <v>285</v>
      </c>
      <c r="D18" s="12">
        <v>45</v>
      </c>
      <c r="E18" s="20"/>
    </row>
    <row r="19" ht="19.9" customHeight="true" spans="1:5">
      <c r="A19" s="2"/>
      <c r="B19" s="64" t="s">
        <v>302</v>
      </c>
      <c r="C19" s="36" t="s">
        <v>303</v>
      </c>
      <c r="D19" s="12">
        <v>90</v>
      </c>
      <c r="E19" s="20"/>
    </row>
    <row r="20" ht="19.9" customHeight="true" spans="1:5">
      <c r="A20" s="2"/>
      <c r="B20" s="64" t="s">
        <v>304</v>
      </c>
      <c r="C20" s="36" t="s">
        <v>305</v>
      </c>
      <c r="D20" s="12">
        <v>43.87</v>
      </c>
      <c r="E20" s="20"/>
    </row>
    <row r="21" ht="19.9" customHeight="true" spans="1:5">
      <c r="A21" s="2"/>
      <c r="B21" s="64" t="s">
        <v>306</v>
      </c>
      <c r="C21" s="36" t="s">
        <v>307</v>
      </c>
      <c r="D21" s="12">
        <v>60</v>
      </c>
      <c r="E21" s="20"/>
    </row>
    <row r="22" ht="19.9" customHeight="true" spans="1:5">
      <c r="A22" s="2"/>
      <c r="B22" s="64" t="s">
        <v>308</v>
      </c>
      <c r="C22" s="36" t="s">
        <v>309</v>
      </c>
      <c r="D22" s="12">
        <v>25</v>
      </c>
      <c r="E22" s="20"/>
    </row>
    <row r="23" ht="19.9" customHeight="true" spans="1:5">
      <c r="A23" s="2"/>
      <c r="B23" s="64" t="s">
        <v>310</v>
      </c>
      <c r="C23" s="36" t="s">
        <v>311</v>
      </c>
      <c r="D23" s="12">
        <v>130.04</v>
      </c>
      <c r="E23" s="20"/>
    </row>
    <row r="24" ht="19.9" customHeight="true" spans="2:5">
      <c r="B24" s="36" t="s">
        <v>312</v>
      </c>
      <c r="C24" s="36" t="s">
        <v>313</v>
      </c>
      <c r="D24" s="13">
        <v>20281.21</v>
      </c>
      <c r="E24" s="20"/>
    </row>
    <row r="25" ht="19.9" customHeight="true" spans="1:5">
      <c r="A25" s="2"/>
      <c r="B25" s="64" t="s">
        <v>314</v>
      </c>
      <c r="C25" s="36" t="s">
        <v>283</v>
      </c>
      <c r="D25" s="13">
        <v>2527.12</v>
      </c>
      <c r="E25" s="20"/>
    </row>
    <row r="26" ht="19.9" customHeight="true" spans="1:5">
      <c r="A26" s="2"/>
      <c r="B26" s="64" t="s">
        <v>315</v>
      </c>
      <c r="C26" s="36" t="s">
        <v>285</v>
      </c>
      <c r="D26" s="13">
        <v>1057.91</v>
      </c>
      <c r="E26" s="20"/>
    </row>
    <row r="27" ht="19.9" customHeight="true" spans="1:5">
      <c r="A27" s="2"/>
      <c r="B27" s="64" t="s">
        <v>316</v>
      </c>
      <c r="C27" s="36" t="s">
        <v>303</v>
      </c>
      <c r="D27" s="12">
        <v>211.5</v>
      </c>
      <c r="E27" s="20"/>
    </row>
    <row r="28" ht="19.9" customHeight="true" spans="1:5">
      <c r="A28" s="2"/>
      <c r="B28" s="64" t="s">
        <v>317</v>
      </c>
      <c r="C28" s="36" t="s">
        <v>318</v>
      </c>
      <c r="D28" s="12">
        <v>70</v>
      </c>
      <c r="E28" s="20"/>
    </row>
    <row r="29" ht="19.9" customHeight="true" spans="1:5">
      <c r="A29" s="2"/>
      <c r="B29" s="64" t="s">
        <v>319</v>
      </c>
      <c r="C29" s="36" t="s">
        <v>320</v>
      </c>
      <c r="D29" s="12">
        <v>350</v>
      </c>
      <c r="E29" s="20"/>
    </row>
    <row r="30" ht="19.9" customHeight="true" spans="1:5">
      <c r="A30" s="2"/>
      <c r="B30" s="64" t="s">
        <v>321</v>
      </c>
      <c r="C30" s="36" t="s">
        <v>322</v>
      </c>
      <c r="D30" s="13">
        <v>16064.67</v>
      </c>
      <c r="E30" s="20"/>
    </row>
    <row r="31" ht="19.9" customHeight="true" spans="2:5">
      <c r="B31" s="36" t="s">
        <v>323</v>
      </c>
      <c r="C31" s="36" t="s">
        <v>324</v>
      </c>
      <c r="D31" s="13">
        <v>3251.82</v>
      </c>
      <c r="E31" s="20"/>
    </row>
    <row r="32" ht="19.9" customHeight="true" spans="1:5">
      <c r="A32" s="2"/>
      <c r="B32" s="64" t="s">
        <v>325</v>
      </c>
      <c r="C32" s="36" t="s">
        <v>283</v>
      </c>
      <c r="D32" s="13">
        <v>1846.58</v>
      </c>
      <c r="E32" s="20"/>
    </row>
    <row r="33" ht="19.9" customHeight="true" spans="1:5">
      <c r="A33" s="2"/>
      <c r="B33" s="64" t="s">
        <v>326</v>
      </c>
      <c r="C33" s="36" t="s">
        <v>285</v>
      </c>
      <c r="D33" s="12">
        <v>0.52</v>
      </c>
      <c r="E33" s="20"/>
    </row>
    <row r="34" ht="19.9" customHeight="true" spans="1:5">
      <c r="A34" s="2"/>
      <c r="B34" s="64" t="s">
        <v>327</v>
      </c>
      <c r="C34" s="36" t="s">
        <v>303</v>
      </c>
      <c r="D34" s="12">
        <v>21</v>
      </c>
      <c r="E34" s="20"/>
    </row>
    <row r="35" ht="19.9" customHeight="true" spans="1:5">
      <c r="A35" s="2"/>
      <c r="B35" s="64" t="s">
        <v>328</v>
      </c>
      <c r="C35" s="36" t="s">
        <v>329</v>
      </c>
      <c r="D35" s="12">
        <v>231.5</v>
      </c>
      <c r="E35" s="20"/>
    </row>
    <row r="36" ht="19.9" customHeight="true" spans="1:5">
      <c r="A36" s="2"/>
      <c r="B36" s="64" t="s">
        <v>330</v>
      </c>
      <c r="C36" s="36" t="s">
        <v>331</v>
      </c>
      <c r="D36" s="12">
        <v>10</v>
      </c>
      <c r="E36" s="20"/>
    </row>
    <row r="37" ht="19.9" customHeight="true" spans="1:5">
      <c r="A37" s="2"/>
      <c r="B37" s="64" t="s">
        <v>332</v>
      </c>
      <c r="C37" s="36" t="s">
        <v>333</v>
      </c>
      <c r="D37" s="13">
        <v>1142.22</v>
      </c>
      <c r="E37" s="20"/>
    </row>
    <row r="38" ht="19.9" customHeight="true" spans="2:5">
      <c r="B38" s="36" t="s">
        <v>334</v>
      </c>
      <c r="C38" s="36" t="s">
        <v>335</v>
      </c>
      <c r="D38" s="13">
        <v>1024.15</v>
      </c>
      <c r="E38" s="20"/>
    </row>
    <row r="39" ht="19.9" customHeight="true" spans="1:5">
      <c r="A39" s="2"/>
      <c r="B39" s="64" t="s">
        <v>336</v>
      </c>
      <c r="C39" s="36" t="s">
        <v>283</v>
      </c>
      <c r="D39" s="12">
        <v>741.75</v>
      </c>
      <c r="E39" s="20"/>
    </row>
    <row r="40" ht="19.9" customHeight="true" spans="1:5">
      <c r="A40" s="2"/>
      <c r="B40" s="64" t="s">
        <v>337</v>
      </c>
      <c r="C40" s="36" t="s">
        <v>303</v>
      </c>
      <c r="D40" s="12">
        <v>9</v>
      </c>
      <c r="E40" s="20"/>
    </row>
    <row r="41" ht="19.9" customHeight="true" spans="1:5">
      <c r="A41" s="2"/>
      <c r="B41" s="64" t="s">
        <v>338</v>
      </c>
      <c r="C41" s="36" t="s">
        <v>339</v>
      </c>
      <c r="D41" s="12">
        <v>4</v>
      </c>
      <c r="E41" s="20"/>
    </row>
    <row r="42" ht="19.9" customHeight="true" spans="1:5">
      <c r="A42" s="2"/>
      <c r="B42" s="64" t="s">
        <v>340</v>
      </c>
      <c r="C42" s="36" t="s">
        <v>341</v>
      </c>
      <c r="D42" s="12">
        <v>145.37</v>
      </c>
      <c r="E42" s="20"/>
    </row>
    <row r="43" ht="19.9" customHeight="true" spans="1:5">
      <c r="A43" s="2"/>
      <c r="B43" s="64" t="s">
        <v>342</v>
      </c>
      <c r="C43" s="36" t="s">
        <v>343</v>
      </c>
      <c r="D43" s="12">
        <v>15.5</v>
      </c>
      <c r="E43" s="20"/>
    </row>
    <row r="44" ht="19.9" customHeight="true" spans="1:5">
      <c r="A44" s="2"/>
      <c r="B44" s="64" t="s">
        <v>344</v>
      </c>
      <c r="C44" s="36" t="s">
        <v>345</v>
      </c>
      <c r="D44" s="12">
        <v>70.16</v>
      </c>
      <c r="E44" s="20"/>
    </row>
    <row r="45" ht="19.9" customHeight="true" spans="1:5">
      <c r="A45" s="2"/>
      <c r="B45" s="64" t="s">
        <v>346</v>
      </c>
      <c r="C45" s="36" t="s">
        <v>347</v>
      </c>
      <c r="D45" s="12">
        <v>8</v>
      </c>
      <c r="E45" s="20"/>
    </row>
    <row r="46" ht="19.9" customHeight="true" spans="1:5">
      <c r="A46" s="2"/>
      <c r="B46" s="64" t="s">
        <v>348</v>
      </c>
      <c r="C46" s="36" t="s">
        <v>349</v>
      </c>
      <c r="D46" s="12">
        <v>30.37</v>
      </c>
      <c r="E46" s="20"/>
    </row>
    <row r="47" ht="19.9" customHeight="true" spans="2:5">
      <c r="B47" s="36" t="s">
        <v>350</v>
      </c>
      <c r="C47" s="36" t="s">
        <v>351</v>
      </c>
      <c r="D47" s="13">
        <v>2606.33</v>
      </c>
      <c r="E47" s="20"/>
    </row>
    <row r="48" ht="19.9" customHeight="true" spans="1:5">
      <c r="A48" s="2"/>
      <c r="B48" s="64" t="s">
        <v>352</v>
      </c>
      <c r="C48" s="36" t="s">
        <v>283</v>
      </c>
      <c r="D48" s="13">
        <v>1174.96</v>
      </c>
      <c r="E48" s="20"/>
    </row>
    <row r="49" ht="19.9" customHeight="true" spans="1:5">
      <c r="A49" s="2"/>
      <c r="B49" s="64" t="s">
        <v>353</v>
      </c>
      <c r="C49" s="36" t="s">
        <v>285</v>
      </c>
      <c r="D49" s="12">
        <v>128</v>
      </c>
      <c r="E49" s="20"/>
    </row>
    <row r="50" ht="19.9" customHeight="true" spans="1:5">
      <c r="A50" s="2"/>
      <c r="B50" s="64" t="s">
        <v>354</v>
      </c>
      <c r="C50" s="36" t="s">
        <v>303</v>
      </c>
      <c r="D50" s="12">
        <v>8.75</v>
      </c>
      <c r="E50" s="20"/>
    </row>
    <row r="51" ht="19.9" customHeight="true" spans="1:5">
      <c r="A51" s="2"/>
      <c r="B51" s="64" t="s">
        <v>355</v>
      </c>
      <c r="C51" s="36" t="s">
        <v>356</v>
      </c>
      <c r="D51" s="12">
        <v>417.45</v>
      </c>
      <c r="E51" s="20"/>
    </row>
    <row r="52" ht="19.9" customHeight="true" spans="1:5">
      <c r="A52" s="2"/>
      <c r="B52" s="64" t="s">
        <v>357</v>
      </c>
      <c r="C52" s="36" t="s">
        <v>358</v>
      </c>
      <c r="D52" s="12">
        <v>56</v>
      </c>
      <c r="E52" s="20"/>
    </row>
    <row r="53" ht="19.9" customHeight="true" spans="1:5">
      <c r="A53" s="2"/>
      <c r="B53" s="64" t="s">
        <v>359</v>
      </c>
      <c r="C53" s="36" t="s">
        <v>360</v>
      </c>
      <c r="D53" s="12">
        <v>362.39</v>
      </c>
      <c r="E53" s="20"/>
    </row>
    <row r="54" ht="19.9" customHeight="true" spans="1:5">
      <c r="A54" s="2"/>
      <c r="B54" s="64" t="s">
        <v>361</v>
      </c>
      <c r="C54" s="36" t="s">
        <v>362</v>
      </c>
      <c r="D54" s="12">
        <v>43.1</v>
      </c>
      <c r="E54" s="20"/>
    </row>
    <row r="55" ht="19.9" customHeight="true" spans="1:5">
      <c r="A55" s="2"/>
      <c r="B55" s="64" t="s">
        <v>363</v>
      </c>
      <c r="C55" s="36" t="s">
        <v>364</v>
      </c>
      <c r="D55" s="12">
        <v>380.68</v>
      </c>
      <c r="E55" s="20"/>
    </row>
    <row r="56" ht="19.9" customHeight="true" spans="1:5">
      <c r="A56" s="2"/>
      <c r="B56" s="64" t="s">
        <v>365</v>
      </c>
      <c r="C56" s="36" t="s">
        <v>366</v>
      </c>
      <c r="D56" s="12">
        <v>35</v>
      </c>
      <c r="E56" s="20"/>
    </row>
    <row r="57" ht="19.9" customHeight="true" spans="2:5">
      <c r="B57" s="36" t="s">
        <v>367</v>
      </c>
      <c r="C57" s="36" t="s">
        <v>368</v>
      </c>
      <c r="D57" s="12">
        <v>200</v>
      </c>
      <c r="E57" s="20"/>
    </row>
    <row r="58" ht="19.9" customHeight="true" spans="1:5">
      <c r="A58" s="2"/>
      <c r="B58" s="64" t="s">
        <v>369</v>
      </c>
      <c r="C58" s="36" t="s">
        <v>362</v>
      </c>
      <c r="D58" s="12">
        <v>200</v>
      </c>
      <c r="E58" s="20"/>
    </row>
    <row r="59" ht="19.9" customHeight="true" spans="2:5">
      <c r="B59" s="36" t="s">
        <v>370</v>
      </c>
      <c r="C59" s="36" t="s">
        <v>371</v>
      </c>
      <c r="D59" s="13">
        <v>1424.45</v>
      </c>
      <c r="E59" s="20"/>
    </row>
    <row r="60" ht="19.9" customHeight="true" spans="1:5">
      <c r="A60" s="2"/>
      <c r="B60" s="64" t="s">
        <v>372</v>
      </c>
      <c r="C60" s="36" t="s">
        <v>283</v>
      </c>
      <c r="D60" s="13">
        <v>1072.07</v>
      </c>
      <c r="E60" s="20"/>
    </row>
    <row r="61" ht="19.9" customHeight="true" spans="1:5">
      <c r="A61" s="2"/>
      <c r="B61" s="64" t="s">
        <v>373</v>
      </c>
      <c r="C61" s="36" t="s">
        <v>285</v>
      </c>
      <c r="D61" s="12">
        <v>5</v>
      </c>
      <c r="E61" s="20"/>
    </row>
    <row r="62" ht="19.9" customHeight="true" spans="1:5">
      <c r="A62" s="2"/>
      <c r="B62" s="64" t="s">
        <v>374</v>
      </c>
      <c r="C62" s="36" t="s">
        <v>303</v>
      </c>
      <c r="D62" s="12">
        <v>12</v>
      </c>
      <c r="E62" s="20"/>
    </row>
    <row r="63" ht="19.9" customHeight="true" spans="1:5">
      <c r="A63" s="2"/>
      <c r="B63" s="64" t="s">
        <v>375</v>
      </c>
      <c r="C63" s="36" t="s">
        <v>376</v>
      </c>
      <c r="D63" s="12">
        <v>300</v>
      </c>
      <c r="E63" s="20"/>
    </row>
    <row r="64" ht="19.9" customHeight="true" spans="1:5">
      <c r="A64" s="2"/>
      <c r="B64" s="64" t="s">
        <v>377</v>
      </c>
      <c r="C64" s="36" t="s">
        <v>378</v>
      </c>
      <c r="D64" s="12">
        <v>7</v>
      </c>
      <c r="E64" s="20"/>
    </row>
    <row r="65" ht="19.9" customHeight="true" spans="1:5">
      <c r="A65" s="2"/>
      <c r="B65" s="64" t="s">
        <v>379</v>
      </c>
      <c r="C65" s="36" t="s">
        <v>362</v>
      </c>
      <c r="D65" s="12">
        <v>18.38</v>
      </c>
      <c r="E65" s="20"/>
    </row>
    <row r="66" ht="19.9" customHeight="true" spans="1:5">
      <c r="A66" s="2"/>
      <c r="B66" s="64" t="s">
        <v>380</v>
      </c>
      <c r="C66" s="36" t="s">
        <v>381</v>
      </c>
      <c r="D66" s="12">
        <v>10</v>
      </c>
      <c r="E66" s="20"/>
    </row>
    <row r="67" ht="19.9" customHeight="true" spans="2:5">
      <c r="B67" s="36" t="s">
        <v>382</v>
      </c>
      <c r="C67" s="36" t="s">
        <v>383</v>
      </c>
      <c r="D67" s="12">
        <v>150</v>
      </c>
      <c r="E67" s="20"/>
    </row>
    <row r="68" ht="19.9" customHeight="true" spans="1:5">
      <c r="A68" s="2"/>
      <c r="B68" s="64" t="s">
        <v>384</v>
      </c>
      <c r="C68" s="36" t="s">
        <v>385</v>
      </c>
      <c r="D68" s="12">
        <v>150</v>
      </c>
      <c r="E68" s="20"/>
    </row>
    <row r="69" ht="19.9" customHeight="true" spans="2:5">
      <c r="B69" s="36" t="s">
        <v>386</v>
      </c>
      <c r="C69" s="36" t="s">
        <v>387</v>
      </c>
      <c r="D69" s="13">
        <v>11153.52</v>
      </c>
      <c r="E69" s="20"/>
    </row>
    <row r="70" ht="19.9" customHeight="true" spans="1:5">
      <c r="A70" s="2"/>
      <c r="B70" s="64" t="s">
        <v>388</v>
      </c>
      <c r="C70" s="36" t="s">
        <v>283</v>
      </c>
      <c r="D70" s="13">
        <v>4336.9</v>
      </c>
      <c r="E70" s="20"/>
    </row>
    <row r="71" ht="19.9" customHeight="true" spans="1:5">
      <c r="A71" s="2"/>
      <c r="B71" s="64" t="s">
        <v>389</v>
      </c>
      <c r="C71" s="36" t="s">
        <v>285</v>
      </c>
      <c r="D71" s="12">
        <v>170</v>
      </c>
      <c r="E71" s="20"/>
    </row>
    <row r="72" ht="19.9" customHeight="true" spans="1:5">
      <c r="A72" s="2"/>
      <c r="B72" s="64" t="s">
        <v>390</v>
      </c>
      <c r="C72" s="36" t="s">
        <v>303</v>
      </c>
      <c r="D72" s="12">
        <v>57.56</v>
      </c>
      <c r="E72" s="20"/>
    </row>
    <row r="73" ht="19.9" customHeight="true" spans="1:5">
      <c r="A73" s="2"/>
      <c r="B73" s="64" t="s">
        <v>391</v>
      </c>
      <c r="C73" s="36" t="s">
        <v>392</v>
      </c>
      <c r="D73" s="12">
        <v>300</v>
      </c>
      <c r="E73" s="20"/>
    </row>
    <row r="74" ht="19.9" customHeight="true" spans="1:5">
      <c r="A74" s="2"/>
      <c r="B74" s="64" t="s">
        <v>393</v>
      </c>
      <c r="C74" s="36" t="s">
        <v>394</v>
      </c>
      <c r="D74" s="12">
        <v>150</v>
      </c>
      <c r="E74" s="20"/>
    </row>
    <row r="75" ht="19.9" customHeight="true" spans="1:5">
      <c r="A75" s="2"/>
      <c r="B75" s="64" t="s">
        <v>395</v>
      </c>
      <c r="C75" s="36" t="s">
        <v>396</v>
      </c>
      <c r="D75" s="12">
        <v>6</v>
      </c>
      <c r="E75" s="20"/>
    </row>
    <row r="76" ht="19.9" customHeight="true" spans="1:5">
      <c r="A76" s="2"/>
      <c r="B76" s="64" t="s">
        <v>397</v>
      </c>
      <c r="C76" s="36" t="s">
        <v>398</v>
      </c>
      <c r="D76" s="13">
        <v>6133.07</v>
      </c>
      <c r="E76" s="20"/>
    </row>
    <row r="77" ht="19.9" customHeight="true" spans="2:5">
      <c r="B77" s="36" t="s">
        <v>399</v>
      </c>
      <c r="C77" s="36" t="s">
        <v>400</v>
      </c>
      <c r="D77" s="13">
        <v>11008.42</v>
      </c>
      <c r="E77" s="20"/>
    </row>
    <row r="78" ht="19.9" customHeight="true" spans="1:5">
      <c r="A78" s="2"/>
      <c r="B78" s="64" t="s">
        <v>401</v>
      </c>
      <c r="C78" s="36" t="s">
        <v>283</v>
      </c>
      <c r="D78" s="13">
        <v>1022.66</v>
      </c>
      <c r="E78" s="20"/>
    </row>
    <row r="79" ht="19.9" customHeight="true" spans="1:5">
      <c r="A79" s="2"/>
      <c r="B79" s="64" t="s">
        <v>402</v>
      </c>
      <c r="C79" s="36" t="s">
        <v>303</v>
      </c>
      <c r="D79" s="12">
        <v>14</v>
      </c>
      <c r="E79" s="20"/>
    </row>
    <row r="80" ht="19.9" customHeight="true" spans="1:5">
      <c r="A80" s="2"/>
      <c r="B80" s="64" t="s">
        <v>403</v>
      </c>
      <c r="C80" s="36" t="s">
        <v>404</v>
      </c>
      <c r="D80" s="12">
        <v>2</v>
      </c>
      <c r="E80" s="20"/>
    </row>
    <row r="81" ht="19.9" customHeight="true" spans="1:5">
      <c r="A81" s="2"/>
      <c r="B81" s="64" t="s">
        <v>405</v>
      </c>
      <c r="C81" s="36" t="s">
        <v>406</v>
      </c>
      <c r="D81" s="12">
        <v>23</v>
      </c>
      <c r="E81" s="20"/>
    </row>
    <row r="82" ht="19.9" customHeight="true" spans="1:5">
      <c r="A82" s="2"/>
      <c r="B82" s="64" t="s">
        <v>407</v>
      </c>
      <c r="C82" s="36" t="s">
        <v>408</v>
      </c>
      <c r="D82" s="13">
        <v>3089.11</v>
      </c>
      <c r="E82" s="20"/>
    </row>
    <row r="83" ht="19.9" customHeight="true" spans="1:5">
      <c r="A83" s="2"/>
      <c r="B83" s="64" t="s">
        <v>409</v>
      </c>
      <c r="C83" s="36" t="s">
        <v>410</v>
      </c>
      <c r="D83" s="13">
        <v>6857.65</v>
      </c>
      <c r="E83" s="20"/>
    </row>
    <row r="84" ht="19.9" customHeight="true" spans="2:5">
      <c r="B84" s="36" t="s">
        <v>411</v>
      </c>
      <c r="C84" s="36" t="s">
        <v>412</v>
      </c>
      <c r="D84" s="12">
        <v>117.47</v>
      </c>
      <c r="E84" s="20"/>
    </row>
    <row r="85" ht="19.9" customHeight="true" spans="1:5">
      <c r="A85" s="2"/>
      <c r="B85" s="64" t="s">
        <v>413</v>
      </c>
      <c r="C85" s="36" t="s">
        <v>414</v>
      </c>
      <c r="D85" s="12">
        <v>117.47</v>
      </c>
      <c r="E85" s="20"/>
    </row>
    <row r="86" ht="19.9" customHeight="true" spans="2:5">
      <c r="B86" s="36" t="s">
        <v>415</v>
      </c>
      <c r="C86" s="36" t="s">
        <v>416</v>
      </c>
      <c r="D86" s="12">
        <v>513.05</v>
      </c>
      <c r="E86" s="20"/>
    </row>
    <row r="87" ht="19.9" customHeight="true" spans="1:5">
      <c r="A87" s="2"/>
      <c r="B87" s="64" t="s">
        <v>417</v>
      </c>
      <c r="C87" s="36" t="s">
        <v>283</v>
      </c>
      <c r="D87" s="12">
        <v>402.73</v>
      </c>
      <c r="E87" s="20"/>
    </row>
    <row r="88" ht="19.9" customHeight="true" spans="1:5">
      <c r="A88" s="2"/>
      <c r="B88" s="64" t="s">
        <v>418</v>
      </c>
      <c r="C88" s="36" t="s">
        <v>303</v>
      </c>
      <c r="D88" s="12">
        <v>5</v>
      </c>
      <c r="E88" s="20"/>
    </row>
    <row r="89" ht="19.9" customHeight="true" spans="1:5">
      <c r="A89" s="2"/>
      <c r="B89" s="64" t="s">
        <v>419</v>
      </c>
      <c r="C89" s="36" t="s">
        <v>420</v>
      </c>
      <c r="D89" s="12">
        <v>105.32</v>
      </c>
      <c r="E89" s="20"/>
    </row>
    <row r="90" ht="19.9" customHeight="true" spans="2:5">
      <c r="B90" s="36" t="s">
        <v>421</v>
      </c>
      <c r="C90" s="36" t="s">
        <v>422</v>
      </c>
      <c r="D90" s="13">
        <v>2913.99</v>
      </c>
      <c r="E90" s="20"/>
    </row>
    <row r="91" ht="19.9" customHeight="true" spans="1:5">
      <c r="A91" s="2"/>
      <c r="B91" s="64" t="s">
        <v>423</v>
      </c>
      <c r="C91" s="36" t="s">
        <v>283</v>
      </c>
      <c r="D91" s="13">
        <v>2010.12</v>
      </c>
      <c r="E91" s="20"/>
    </row>
    <row r="92" ht="19.9" customHeight="true" spans="1:5">
      <c r="A92" s="2"/>
      <c r="B92" s="64" t="s">
        <v>424</v>
      </c>
      <c r="C92" s="36" t="s">
        <v>285</v>
      </c>
      <c r="D92" s="12">
        <v>124.27</v>
      </c>
      <c r="E92" s="20"/>
    </row>
    <row r="93" ht="19.9" customHeight="true" spans="1:5">
      <c r="A93" s="2"/>
      <c r="B93" s="64" t="s">
        <v>425</v>
      </c>
      <c r="C93" s="36" t="s">
        <v>303</v>
      </c>
      <c r="D93" s="12">
        <v>5</v>
      </c>
      <c r="E93" s="20"/>
    </row>
    <row r="94" ht="19.9" customHeight="true" spans="1:5">
      <c r="A94" s="2"/>
      <c r="B94" s="64" t="s">
        <v>426</v>
      </c>
      <c r="C94" s="36" t="s">
        <v>427</v>
      </c>
      <c r="D94" s="12">
        <v>75.99</v>
      </c>
      <c r="E94" s="20"/>
    </row>
    <row r="95" ht="19.9" customHeight="true" spans="1:5">
      <c r="A95" s="2"/>
      <c r="B95" s="64" t="s">
        <v>428</v>
      </c>
      <c r="C95" s="36" t="s">
        <v>429</v>
      </c>
      <c r="D95" s="12">
        <v>698.61</v>
      </c>
      <c r="E95" s="20"/>
    </row>
    <row r="96" ht="19.9" customHeight="true" spans="2:5">
      <c r="B96" s="36" t="s">
        <v>430</v>
      </c>
      <c r="C96" s="36" t="s">
        <v>431</v>
      </c>
      <c r="D96" s="13">
        <v>5981.61</v>
      </c>
      <c r="E96" s="20"/>
    </row>
    <row r="97" ht="19.9" customHeight="true" spans="1:5">
      <c r="A97" s="2"/>
      <c r="B97" s="64" t="s">
        <v>432</v>
      </c>
      <c r="C97" s="36" t="s">
        <v>283</v>
      </c>
      <c r="D97" s="13">
        <v>2294.07</v>
      </c>
      <c r="E97" s="20"/>
    </row>
    <row r="98" ht="19.9" customHeight="true" spans="1:5">
      <c r="A98" s="2"/>
      <c r="B98" s="64" t="s">
        <v>433</v>
      </c>
      <c r="C98" s="36" t="s">
        <v>285</v>
      </c>
      <c r="D98" s="13">
        <v>1779.62</v>
      </c>
      <c r="E98" s="20"/>
    </row>
    <row r="99" ht="19.9" customHeight="true" spans="1:5">
      <c r="A99" s="2"/>
      <c r="B99" s="64" t="s">
        <v>434</v>
      </c>
      <c r="C99" s="36" t="s">
        <v>435</v>
      </c>
      <c r="D99" s="13">
        <v>1907.93</v>
      </c>
      <c r="E99" s="20"/>
    </row>
    <row r="100" ht="19.9" customHeight="true" spans="2:5">
      <c r="B100" s="36" t="s">
        <v>436</v>
      </c>
      <c r="C100" s="36" t="s">
        <v>437</v>
      </c>
      <c r="D100" s="13">
        <v>6251.39</v>
      </c>
      <c r="E100" s="20"/>
    </row>
    <row r="101" ht="19.9" customHeight="true" spans="1:5">
      <c r="A101" s="2"/>
      <c r="B101" s="64" t="s">
        <v>438</v>
      </c>
      <c r="C101" s="36" t="s">
        <v>283</v>
      </c>
      <c r="D101" s="13">
        <v>2034.75</v>
      </c>
      <c r="E101" s="20"/>
    </row>
    <row r="102" ht="19.9" customHeight="true" spans="1:5">
      <c r="A102" s="2"/>
      <c r="B102" s="64" t="s">
        <v>439</v>
      </c>
      <c r="C102" s="36" t="s">
        <v>285</v>
      </c>
      <c r="D102" s="12">
        <v>268.5</v>
      </c>
      <c r="E102" s="20"/>
    </row>
    <row r="103" ht="19.9" customHeight="true" spans="1:5">
      <c r="A103" s="2"/>
      <c r="B103" s="64" t="s">
        <v>440</v>
      </c>
      <c r="C103" s="36" t="s">
        <v>441</v>
      </c>
      <c r="D103" s="12">
        <v>187.4</v>
      </c>
      <c r="E103" s="20"/>
    </row>
    <row r="104" ht="19.9" customHeight="true" spans="1:5">
      <c r="A104" s="2"/>
      <c r="B104" s="64" t="s">
        <v>442</v>
      </c>
      <c r="C104" s="36" t="s">
        <v>443</v>
      </c>
      <c r="D104" s="13">
        <v>3760.74</v>
      </c>
      <c r="E104" s="20"/>
    </row>
    <row r="105" ht="19.9" customHeight="true" spans="2:5">
      <c r="B105" s="36" t="s">
        <v>444</v>
      </c>
      <c r="C105" s="36" t="s">
        <v>445</v>
      </c>
      <c r="D105" s="13">
        <v>2856.49</v>
      </c>
      <c r="E105" s="20"/>
    </row>
    <row r="106" ht="19.9" customHeight="true" spans="1:5">
      <c r="A106" s="2"/>
      <c r="B106" s="64" t="s">
        <v>446</v>
      </c>
      <c r="C106" s="36" t="s">
        <v>283</v>
      </c>
      <c r="D106" s="13">
        <v>1190.65</v>
      </c>
      <c r="E106" s="20"/>
    </row>
    <row r="107" ht="19.9" customHeight="true" spans="1:5">
      <c r="A107" s="2"/>
      <c r="B107" s="64" t="s">
        <v>447</v>
      </c>
      <c r="C107" s="36" t="s">
        <v>448</v>
      </c>
      <c r="D107" s="13">
        <v>1665.84</v>
      </c>
      <c r="E107" s="20"/>
    </row>
    <row r="108" ht="19.9" customHeight="true" spans="2:5">
      <c r="B108" s="36" t="s">
        <v>449</v>
      </c>
      <c r="C108" s="36" t="s">
        <v>450</v>
      </c>
      <c r="D108" s="13">
        <v>1605.95</v>
      </c>
      <c r="E108" s="20"/>
    </row>
    <row r="109" ht="19.9" customHeight="true" spans="1:5">
      <c r="A109" s="2"/>
      <c r="B109" s="64" t="s">
        <v>451</v>
      </c>
      <c r="C109" s="36" t="s">
        <v>283</v>
      </c>
      <c r="D109" s="13">
        <v>1134.55</v>
      </c>
      <c r="E109" s="20"/>
    </row>
    <row r="110" ht="19.9" customHeight="true" spans="1:5">
      <c r="A110" s="2"/>
      <c r="B110" s="64" t="s">
        <v>452</v>
      </c>
      <c r="C110" s="36" t="s">
        <v>453</v>
      </c>
      <c r="D110" s="12">
        <v>471.4</v>
      </c>
      <c r="E110" s="20"/>
    </row>
    <row r="111" ht="19.9" customHeight="true" spans="2:5">
      <c r="B111" s="36" t="s">
        <v>454</v>
      </c>
      <c r="C111" s="36" t="s">
        <v>455</v>
      </c>
      <c r="D111" s="12">
        <v>813.18</v>
      </c>
      <c r="E111" s="20"/>
    </row>
    <row r="112" ht="19.9" customHeight="true" spans="1:5">
      <c r="A112" s="2"/>
      <c r="B112" s="64" t="s">
        <v>456</v>
      </c>
      <c r="C112" s="36" t="s">
        <v>283</v>
      </c>
      <c r="D112" s="12">
        <v>491.05</v>
      </c>
      <c r="E112" s="20"/>
    </row>
    <row r="113" ht="19.9" customHeight="true" spans="1:5">
      <c r="A113" s="2"/>
      <c r="B113" s="64" t="s">
        <v>457</v>
      </c>
      <c r="C113" s="36" t="s">
        <v>303</v>
      </c>
      <c r="D113" s="12">
        <v>6.8</v>
      </c>
      <c r="E113" s="20"/>
    </row>
    <row r="114" ht="19.9" customHeight="true" spans="1:5">
      <c r="A114" s="2"/>
      <c r="B114" s="64" t="s">
        <v>458</v>
      </c>
      <c r="C114" s="36" t="s">
        <v>459</v>
      </c>
      <c r="D114" s="12">
        <v>315.33</v>
      </c>
      <c r="E114" s="20"/>
    </row>
    <row r="115" ht="19.9" customHeight="true" spans="2:5">
      <c r="B115" s="36" t="s">
        <v>460</v>
      </c>
      <c r="C115" s="36" t="s">
        <v>461</v>
      </c>
      <c r="D115" s="13">
        <v>3263.53</v>
      </c>
      <c r="E115" s="20"/>
    </row>
    <row r="116" ht="19.9" customHeight="true" spans="1:5">
      <c r="A116" s="2"/>
      <c r="B116" s="64" t="s">
        <v>462</v>
      </c>
      <c r="C116" s="36" t="s">
        <v>283</v>
      </c>
      <c r="D116" s="13">
        <v>1098.21</v>
      </c>
      <c r="E116" s="20"/>
    </row>
    <row r="117" ht="19.9" customHeight="true" spans="1:5">
      <c r="A117" s="2"/>
      <c r="B117" s="64" t="s">
        <v>463</v>
      </c>
      <c r="C117" s="36" t="s">
        <v>285</v>
      </c>
      <c r="D117" s="13">
        <v>2165.33</v>
      </c>
      <c r="E117" s="20"/>
    </row>
    <row r="118" ht="19.9" customHeight="true" spans="2:5">
      <c r="B118" s="36" t="s">
        <v>464</v>
      </c>
      <c r="C118" s="36" t="s">
        <v>465</v>
      </c>
      <c r="D118" s="13">
        <v>1202.16</v>
      </c>
      <c r="E118" s="20"/>
    </row>
    <row r="119" ht="19.9" customHeight="true" spans="1:5">
      <c r="A119" s="2"/>
      <c r="B119" s="64" t="s">
        <v>466</v>
      </c>
      <c r="C119" s="36" t="s">
        <v>283</v>
      </c>
      <c r="D119" s="12">
        <v>723.91</v>
      </c>
      <c r="E119" s="20"/>
    </row>
    <row r="120" ht="19.9" customHeight="true" spans="1:5">
      <c r="A120" s="2"/>
      <c r="B120" s="64" t="s">
        <v>467</v>
      </c>
      <c r="C120" s="36" t="s">
        <v>285</v>
      </c>
      <c r="D120" s="12">
        <v>21.25</v>
      </c>
      <c r="E120" s="20"/>
    </row>
    <row r="121" ht="19.9" customHeight="true" spans="1:5">
      <c r="A121" s="2"/>
      <c r="B121" s="64" t="s">
        <v>468</v>
      </c>
      <c r="C121" s="36" t="s">
        <v>469</v>
      </c>
      <c r="D121" s="12">
        <v>457</v>
      </c>
      <c r="E121" s="20"/>
    </row>
    <row r="122" ht="19.9" customHeight="true" spans="2:5">
      <c r="B122" s="36" t="s">
        <v>470</v>
      </c>
      <c r="C122" s="36" t="s">
        <v>471</v>
      </c>
      <c r="D122" s="13">
        <v>2975.03</v>
      </c>
      <c r="E122" s="20"/>
    </row>
    <row r="123" ht="19.9" customHeight="true" spans="1:5">
      <c r="A123" s="2"/>
      <c r="B123" s="64" t="s">
        <v>472</v>
      </c>
      <c r="C123" s="36" t="s">
        <v>283</v>
      </c>
      <c r="D123" s="13">
        <v>2341.71</v>
      </c>
      <c r="E123" s="20"/>
    </row>
    <row r="124" ht="19.9" customHeight="true" spans="1:5">
      <c r="A124" s="2"/>
      <c r="B124" s="64" t="s">
        <v>473</v>
      </c>
      <c r="C124" s="36" t="s">
        <v>474</v>
      </c>
      <c r="D124" s="12">
        <v>63</v>
      </c>
      <c r="E124" s="20"/>
    </row>
    <row r="125" ht="19.9" customHeight="true" spans="1:5">
      <c r="A125" s="2"/>
      <c r="B125" s="64" t="s">
        <v>475</v>
      </c>
      <c r="C125" s="36" t="s">
        <v>362</v>
      </c>
      <c r="D125" s="12">
        <v>115.7</v>
      </c>
      <c r="E125" s="20"/>
    </row>
    <row r="126" ht="19.9" customHeight="true" spans="1:5">
      <c r="A126" s="2"/>
      <c r="B126" s="64" t="s">
        <v>476</v>
      </c>
      <c r="C126" s="36" t="s">
        <v>477</v>
      </c>
      <c r="D126" s="12">
        <v>108</v>
      </c>
      <c r="E126" s="20"/>
    </row>
    <row r="127" ht="19.9" customHeight="true" spans="1:5">
      <c r="A127" s="2"/>
      <c r="B127" s="64" t="s">
        <v>478</v>
      </c>
      <c r="C127" s="36" t="s">
        <v>479</v>
      </c>
      <c r="D127" s="12">
        <v>15.42</v>
      </c>
      <c r="E127" s="20"/>
    </row>
    <row r="128" ht="19.9" customHeight="true" spans="1:5">
      <c r="A128" s="2"/>
      <c r="B128" s="64" t="s">
        <v>480</v>
      </c>
      <c r="C128" s="36" t="s">
        <v>481</v>
      </c>
      <c r="D128" s="12">
        <v>169</v>
      </c>
      <c r="E128" s="20"/>
    </row>
    <row r="129" ht="19.9" customHeight="true" spans="1:5">
      <c r="A129" s="2"/>
      <c r="B129" s="64" t="s">
        <v>482</v>
      </c>
      <c r="C129" s="36" t="s">
        <v>483</v>
      </c>
      <c r="D129" s="12">
        <v>162.2</v>
      </c>
      <c r="E129" s="20"/>
    </row>
    <row r="130" ht="19.9" customHeight="true" spans="2:5">
      <c r="B130" s="36" t="s">
        <v>484</v>
      </c>
      <c r="C130" s="36" t="s">
        <v>485</v>
      </c>
      <c r="D130" s="12">
        <v>652.56</v>
      </c>
      <c r="E130" s="20"/>
    </row>
    <row r="131" ht="19.9" customHeight="true" spans="1:5">
      <c r="A131" s="2"/>
      <c r="B131" s="64" t="s">
        <v>486</v>
      </c>
      <c r="C131" s="36" t="s">
        <v>283</v>
      </c>
      <c r="D131" s="12">
        <v>461.65</v>
      </c>
      <c r="E131" s="20"/>
    </row>
    <row r="132" ht="19.9" customHeight="true" spans="1:5">
      <c r="A132" s="2"/>
      <c r="B132" s="64" t="s">
        <v>487</v>
      </c>
      <c r="C132" s="36" t="s">
        <v>488</v>
      </c>
      <c r="D132" s="12">
        <v>190.91</v>
      </c>
      <c r="E132" s="20"/>
    </row>
    <row r="133" ht="19.9" customHeight="true" spans="2:5">
      <c r="B133" s="36" t="s">
        <v>489</v>
      </c>
      <c r="C133" s="36" t="s">
        <v>490</v>
      </c>
      <c r="D133" s="12">
        <v>558.86</v>
      </c>
      <c r="E133" s="20"/>
    </row>
    <row r="134" ht="19.9" customHeight="true" spans="1:5">
      <c r="A134" s="2"/>
      <c r="B134" s="64" t="s">
        <v>491</v>
      </c>
      <c r="C134" s="36" t="s">
        <v>283</v>
      </c>
      <c r="D134" s="12">
        <v>493.62</v>
      </c>
      <c r="E134" s="20"/>
    </row>
    <row r="135" ht="19.9" customHeight="true" spans="1:5">
      <c r="A135" s="2"/>
      <c r="B135" s="64" t="s">
        <v>492</v>
      </c>
      <c r="C135" s="36" t="s">
        <v>303</v>
      </c>
      <c r="D135" s="12">
        <v>7.72</v>
      </c>
      <c r="E135" s="20"/>
    </row>
    <row r="136" ht="19.9" customHeight="true" spans="1:5">
      <c r="A136" s="2"/>
      <c r="B136" s="64" t="s">
        <v>493</v>
      </c>
      <c r="C136" s="36" t="s">
        <v>494</v>
      </c>
      <c r="D136" s="12">
        <v>57.52</v>
      </c>
      <c r="E136" s="20"/>
    </row>
    <row r="137" ht="19.9" customHeight="true" spans="2:5">
      <c r="B137" s="36" t="s">
        <v>495</v>
      </c>
      <c r="C137" s="36" t="s">
        <v>496</v>
      </c>
      <c r="D137" s="12">
        <v>9.4</v>
      </c>
      <c r="E137" s="20"/>
    </row>
    <row r="138" ht="19.9" customHeight="true" spans="1:5">
      <c r="A138" s="2"/>
      <c r="B138" s="64" t="s">
        <v>497</v>
      </c>
      <c r="C138" s="36" t="s">
        <v>496</v>
      </c>
      <c r="D138" s="12">
        <v>9.4</v>
      </c>
      <c r="E138" s="20"/>
    </row>
    <row r="139" ht="19.9" customHeight="true" spans="2:5">
      <c r="B139" s="36" t="s">
        <v>235</v>
      </c>
      <c r="C139" s="36" t="s">
        <v>236</v>
      </c>
      <c r="D139" s="12" t="s">
        <v>498</v>
      </c>
      <c r="E139" s="20"/>
    </row>
    <row r="140" ht="19.9" customHeight="true" spans="1:5">
      <c r="A140" s="2"/>
      <c r="B140" s="36" t="s">
        <v>499</v>
      </c>
      <c r="C140" s="36" t="s">
        <v>500</v>
      </c>
      <c r="D140" s="12" t="s">
        <v>498</v>
      </c>
      <c r="E140" s="20"/>
    </row>
    <row r="141" ht="19.9" customHeight="true" spans="1:5">
      <c r="A141" s="2"/>
      <c r="B141" s="64" t="s">
        <v>501</v>
      </c>
      <c r="C141" s="36" t="s">
        <v>502</v>
      </c>
      <c r="D141" s="12" t="s">
        <v>498</v>
      </c>
      <c r="E141" s="20"/>
    </row>
    <row r="142" ht="19.9" customHeight="true" spans="1:5">
      <c r="A142" s="2"/>
      <c r="B142" s="64" t="s">
        <v>503</v>
      </c>
      <c r="C142" s="36" t="s">
        <v>504</v>
      </c>
      <c r="D142" s="12" t="s">
        <v>498</v>
      </c>
      <c r="E142" s="20"/>
    </row>
    <row r="143" ht="19.9" customHeight="true" spans="1:5">
      <c r="A143" s="2"/>
      <c r="B143" s="64" t="s">
        <v>505</v>
      </c>
      <c r="C143" s="36" t="s">
        <v>506</v>
      </c>
      <c r="D143" s="12" t="s">
        <v>498</v>
      </c>
      <c r="E143" s="20"/>
    </row>
    <row r="144" ht="19.9" customHeight="true" spans="2:5">
      <c r="B144" s="36" t="s">
        <v>507</v>
      </c>
      <c r="C144" s="36" t="s">
        <v>508</v>
      </c>
      <c r="D144" s="12" t="s">
        <v>498</v>
      </c>
      <c r="E144" s="20"/>
    </row>
    <row r="145" ht="19.9" customHeight="true" spans="1:5">
      <c r="A145" s="2"/>
      <c r="B145" s="64" t="s">
        <v>509</v>
      </c>
      <c r="C145" s="36" t="s">
        <v>508</v>
      </c>
      <c r="D145" s="12" t="s">
        <v>498</v>
      </c>
      <c r="E145" s="20"/>
    </row>
    <row r="146" ht="19.9" customHeight="true" spans="2:5">
      <c r="B146" s="36" t="s">
        <v>237</v>
      </c>
      <c r="C146" s="36" t="s">
        <v>238</v>
      </c>
      <c r="D146" s="13" t="s">
        <v>498</v>
      </c>
      <c r="E146" s="20"/>
    </row>
    <row r="147" ht="19.9" customHeight="true" spans="1:5">
      <c r="A147" s="2"/>
      <c r="B147" s="36" t="s">
        <v>510</v>
      </c>
      <c r="C147" s="36" t="s">
        <v>511</v>
      </c>
      <c r="D147" s="13" t="s">
        <v>498</v>
      </c>
      <c r="E147" s="20"/>
    </row>
    <row r="148" ht="19.9" customHeight="true" spans="1:5">
      <c r="A148" s="2"/>
      <c r="B148" s="64" t="s">
        <v>512</v>
      </c>
      <c r="C148" s="36" t="s">
        <v>283</v>
      </c>
      <c r="D148" s="13" t="s">
        <v>498</v>
      </c>
      <c r="E148" s="20"/>
    </row>
    <row r="149" ht="19.9" customHeight="true" spans="1:5">
      <c r="A149" s="2"/>
      <c r="B149" s="64" t="s">
        <v>513</v>
      </c>
      <c r="C149" s="36" t="s">
        <v>285</v>
      </c>
      <c r="D149" s="13" t="s">
        <v>498</v>
      </c>
      <c r="E149" s="20"/>
    </row>
    <row r="150" ht="19.9" customHeight="true" spans="1:5">
      <c r="A150" s="2"/>
      <c r="B150" s="64" t="s">
        <v>514</v>
      </c>
      <c r="C150" s="36" t="s">
        <v>362</v>
      </c>
      <c r="D150" s="13" t="s">
        <v>498</v>
      </c>
      <c r="E150" s="20"/>
    </row>
    <row r="151" ht="19.9" customHeight="true" spans="1:5">
      <c r="A151" s="2"/>
      <c r="B151" s="64" t="s">
        <v>515</v>
      </c>
      <c r="C151" s="36" t="s">
        <v>516</v>
      </c>
      <c r="D151" s="12" t="s">
        <v>498</v>
      </c>
      <c r="E151" s="20"/>
    </row>
    <row r="152" ht="19.9" customHeight="true" spans="1:5">
      <c r="A152" s="2"/>
      <c r="B152" s="64" t="s">
        <v>517</v>
      </c>
      <c r="C152" s="36" t="s">
        <v>518</v>
      </c>
      <c r="D152" s="12" t="s">
        <v>498</v>
      </c>
      <c r="E152" s="20"/>
    </row>
    <row r="153" ht="19.9" customHeight="true" spans="1:5">
      <c r="A153" s="2"/>
      <c r="B153" s="64" t="s">
        <v>519</v>
      </c>
      <c r="C153" s="36" t="s">
        <v>520</v>
      </c>
      <c r="D153" s="13" t="s">
        <v>498</v>
      </c>
      <c r="E153" s="20"/>
    </row>
    <row r="154" ht="19.9" customHeight="true" spans="2:5">
      <c r="B154" s="36" t="s">
        <v>521</v>
      </c>
      <c r="C154" s="36" t="s">
        <v>522</v>
      </c>
      <c r="D154" s="12" t="s">
        <v>498</v>
      </c>
      <c r="E154" s="20"/>
    </row>
    <row r="155" ht="19.9" customHeight="true" spans="1:5">
      <c r="A155" s="2"/>
      <c r="B155" s="64" t="s">
        <v>523</v>
      </c>
      <c r="C155" s="36" t="s">
        <v>524</v>
      </c>
      <c r="D155" s="12" t="s">
        <v>498</v>
      </c>
      <c r="E155" s="20"/>
    </row>
    <row r="156" ht="19.9" customHeight="true" spans="2:5">
      <c r="B156" s="36" t="s">
        <v>525</v>
      </c>
      <c r="C156" s="36" t="s">
        <v>526</v>
      </c>
      <c r="D156" s="13" t="s">
        <v>498</v>
      </c>
      <c r="E156" s="20"/>
    </row>
    <row r="157" ht="19.9" customHeight="true" spans="1:5">
      <c r="A157" s="2"/>
      <c r="B157" s="64" t="s">
        <v>527</v>
      </c>
      <c r="C157" s="36" t="s">
        <v>283</v>
      </c>
      <c r="D157" s="13" t="s">
        <v>498</v>
      </c>
      <c r="E157" s="20"/>
    </row>
    <row r="158" ht="19.9" customHeight="true" spans="1:5">
      <c r="A158" s="2"/>
      <c r="B158" s="64" t="s">
        <v>528</v>
      </c>
      <c r="C158" s="36" t="s">
        <v>285</v>
      </c>
      <c r="D158" s="12" t="s">
        <v>498</v>
      </c>
      <c r="E158" s="20"/>
    </row>
    <row r="159" ht="19.9" customHeight="true" spans="1:5">
      <c r="A159" s="2"/>
      <c r="B159" s="64" t="s">
        <v>529</v>
      </c>
      <c r="C159" s="36" t="s">
        <v>530</v>
      </c>
      <c r="D159" s="13" t="s">
        <v>498</v>
      </c>
      <c r="E159" s="20"/>
    </row>
    <row r="160" ht="19.9" customHeight="true" spans="2:5">
      <c r="B160" s="36" t="s">
        <v>531</v>
      </c>
      <c r="C160" s="36" t="s">
        <v>532</v>
      </c>
      <c r="D160" s="13" t="s">
        <v>498</v>
      </c>
      <c r="E160" s="20"/>
    </row>
    <row r="161" ht="19.9" customHeight="true" spans="1:5">
      <c r="A161" s="2"/>
      <c r="B161" s="64" t="s">
        <v>533</v>
      </c>
      <c r="C161" s="36" t="s">
        <v>283</v>
      </c>
      <c r="D161" s="13" t="s">
        <v>498</v>
      </c>
      <c r="E161" s="20"/>
    </row>
    <row r="162" ht="19.9" customHeight="true" spans="1:5">
      <c r="A162" s="2"/>
      <c r="B162" s="64" t="s">
        <v>534</v>
      </c>
      <c r="C162" s="36" t="s">
        <v>285</v>
      </c>
      <c r="D162" s="12" t="s">
        <v>498</v>
      </c>
      <c r="E162" s="20"/>
    </row>
    <row r="163" ht="19.9" customHeight="true" spans="1:5">
      <c r="A163" s="2"/>
      <c r="B163" s="64" t="s">
        <v>535</v>
      </c>
      <c r="C163" s="36" t="s">
        <v>303</v>
      </c>
      <c r="D163" s="12" t="s">
        <v>498</v>
      </c>
      <c r="E163" s="20"/>
    </row>
    <row r="164" ht="19.9" customHeight="true" spans="1:5">
      <c r="A164" s="2"/>
      <c r="B164" s="64" t="s">
        <v>536</v>
      </c>
      <c r="C164" s="36" t="s">
        <v>537</v>
      </c>
      <c r="D164" s="12" t="s">
        <v>498</v>
      </c>
      <c r="E164" s="20"/>
    </row>
    <row r="165" ht="19.9" customHeight="true" spans="1:5">
      <c r="A165" s="2"/>
      <c r="B165" s="64" t="s">
        <v>538</v>
      </c>
      <c r="C165" s="36" t="s">
        <v>539</v>
      </c>
      <c r="D165" s="13" t="s">
        <v>498</v>
      </c>
      <c r="E165" s="20"/>
    </row>
    <row r="166" ht="19.9" customHeight="true" spans="2:5">
      <c r="B166" s="36" t="s">
        <v>540</v>
      </c>
      <c r="C166" s="36" t="s">
        <v>541</v>
      </c>
      <c r="D166" s="13" t="s">
        <v>498</v>
      </c>
      <c r="E166" s="20"/>
    </row>
    <row r="167" ht="19.9" customHeight="true" spans="1:5">
      <c r="A167" s="2"/>
      <c r="B167" s="64" t="s">
        <v>542</v>
      </c>
      <c r="C167" s="36" t="s">
        <v>283</v>
      </c>
      <c r="D167" s="13" t="s">
        <v>498</v>
      </c>
      <c r="E167" s="20"/>
    </row>
    <row r="168" ht="19.9" customHeight="true" spans="1:5">
      <c r="A168" s="2"/>
      <c r="B168" s="64" t="s">
        <v>543</v>
      </c>
      <c r="C168" s="36" t="s">
        <v>285</v>
      </c>
      <c r="D168" s="12" t="s">
        <v>498</v>
      </c>
      <c r="E168" s="20"/>
    </row>
    <row r="169" ht="19.9" customHeight="true" spans="1:5">
      <c r="A169" s="2"/>
      <c r="B169" s="64" t="s">
        <v>544</v>
      </c>
      <c r="C169" s="36" t="s">
        <v>545</v>
      </c>
      <c r="D169" s="12" t="s">
        <v>498</v>
      </c>
      <c r="E169" s="20"/>
    </row>
    <row r="170" ht="19.9" customHeight="true" spans="1:5">
      <c r="A170" s="2"/>
      <c r="B170" s="64" t="s">
        <v>546</v>
      </c>
      <c r="C170" s="36" t="s">
        <v>547</v>
      </c>
      <c r="D170" s="12" t="s">
        <v>498</v>
      </c>
      <c r="E170" s="20"/>
    </row>
    <row r="171" ht="19.9" customHeight="true" spans="1:5">
      <c r="A171" s="2"/>
      <c r="B171" s="64" t="s">
        <v>548</v>
      </c>
      <c r="C171" s="36" t="s">
        <v>549</v>
      </c>
      <c r="D171" s="12" t="s">
        <v>498</v>
      </c>
      <c r="E171" s="20"/>
    </row>
    <row r="172" ht="19.9" customHeight="true" spans="1:5">
      <c r="A172" s="2"/>
      <c r="B172" s="64" t="s">
        <v>550</v>
      </c>
      <c r="C172" s="36" t="s">
        <v>551</v>
      </c>
      <c r="D172" s="12" t="s">
        <v>498</v>
      </c>
      <c r="E172" s="20"/>
    </row>
    <row r="173" ht="19.9" customHeight="true" spans="1:5">
      <c r="A173" s="2"/>
      <c r="B173" s="64" t="s">
        <v>552</v>
      </c>
      <c r="C173" s="36" t="s">
        <v>553</v>
      </c>
      <c r="D173" s="12" t="s">
        <v>498</v>
      </c>
      <c r="E173" s="20"/>
    </row>
    <row r="174" ht="19.9" customHeight="true" spans="1:5">
      <c r="A174" s="2"/>
      <c r="B174" s="64" t="s">
        <v>554</v>
      </c>
      <c r="C174" s="36" t="s">
        <v>362</v>
      </c>
      <c r="D174" s="12" t="s">
        <v>498</v>
      </c>
      <c r="E174" s="20"/>
    </row>
    <row r="175" ht="19.9" customHeight="true" spans="1:5">
      <c r="A175" s="2"/>
      <c r="B175" s="64" t="s">
        <v>555</v>
      </c>
      <c r="C175" s="36" t="s">
        <v>556</v>
      </c>
      <c r="D175" s="12" t="s">
        <v>498</v>
      </c>
      <c r="E175" s="20"/>
    </row>
    <row r="176" ht="19.9" customHeight="true" spans="2:5">
      <c r="B176" s="36" t="s">
        <v>239</v>
      </c>
      <c r="C176" s="36" t="s">
        <v>240</v>
      </c>
      <c r="D176" s="13">
        <v>95979.62</v>
      </c>
      <c r="E176" s="20"/>
    </row>
    <row r="177" ht="19.9" customHeight="true" spans="1:5">
      <c r="A177" s="2"/>
      <c r="B177" s="36" t="s">
        <v>557</v>
      </c>
      <c r="C177" s="36" t="s">
        <v>558</v>
      </c>
      <c r="D177" s="13">
        <v>21079.96</v>
      </c>
      <c r="E177" s="20"/>
    </row>
    <row r="178" ht="19.9" customHeight="true" spans="1:5">
      <c r="A178" s="2"/>
      <c r="B178" s="64" t="s">
        <v>559</v>
      </c>
      <c r="C178" s="36" t="s">
        <v>283</v>
      </c>
      <c r="D178" s="13">
        <v>3431.84</v>
      </c>
      <c r="E178" s="20"/>
    </row>
    <row r="179" ht="19.9" customHeight="true" spans="1:5">
      <c r="A179" s="2"/>
      <c r="B179" s="64" t="s">
        <v>560</v>
      </c>
      <c r="C179" s="36" t="s">
        <v>561</v>
      </c>
      <c r="D179" s="13">
        <v>17648.12</v>
      </c>
      <c r="E179" s="20"/>
    </row>
    <row r="180" ht="19.9" customHeight="true" spans="2:5">
      <c r="B180" s="36" t="s">
        <v>562</v>
      </c>
      <c r="C180" s="36" t="s">
        <v>563</v>
      </c>
      <c r="D180" s="13">
        <v>49167.61</v>
      </c>
      <c r="E180" s="20"/>
    </row>
    <row r="181" ht="19.9" customHeight="true" spans="1:5">
      <c r="A181" s="2"/>
      <c r="B181" s="64" t="s">
        <v>564</v>
      </c>
      <c r="C181" s="36" t="s">
        <v>565</v>
      </c>
      <c r="D181" s="13">
        <v>6643.14</v>
      </c>
      <c r="E181" s="20"/>
    </row>
    <row r="182" ht="19.9" customHeight="true" spans="1:5">
      <c r="A182" s="2"/>
      <c r="B182" s="64" t="s">
        <v>566</v>
      </c>
      <c r="C182" s="36" t="s">
        <v>567</v>
      </c>
      <c r="D182" s="13">
        <v>13904.43</v>
      </c>
      <c r="E182" s="20"/>
    </row>
    <row r="183" ht="19.9" customHeight="true" spans="1:5">
      <c r="A183" s="2"/>
      <c r="B183" s="64" t="s">
        <v>568</v>
      </c>
      <c r="C183" s="36" t="s">
        <v>569</v>
      </c>
      <c r="D183" s="13">
        <v>4457.45</v>
      </c>
      <c r="E183" s="20"/>
    </row>
    <row r="184" ht="19.9" customHeight="true" spans="1:5">
      <c r="A184" s="2"/>
      <c r="B184" s="64" t="s">
        <v>570</v>
      </c>
      <c r="C184" s="36" t="s">
        <v>571</v>
      </c>
      <c r="D184" s="13">
        <v>24162.59</v>
      </c>
      <c r="E184" s="20"/>
    </row>
    <row r="185" ht="19.9" customHeight="true" spans="2:5">
      <c r="B185" s="36" t="s">
        <v>572</v>
      </c>
      <c r="C185" s="36" t="s">
        <v>573</v>
      </c>
      <c r="D185" s="13">
        <v>18968.4</v>
      </c>
      <c r="E185" s="20"/>
    </row>
    <row r="186" ht="19.9" customHeight="true" spans="1:5">
      <c r="A186" s="2"/>
      <c r="B186" s="64" t="s">
        <v>574</v>
      </c>
      <c r="C186" s="36" t="s">
        <v>575</v>
      </c>
      <c r="D186" s="13">
        <v>16821.04</v>
      </c>
      <c r="E186" s="20"/>
    </row>
    <row r="187" ht="19.9" customHeight="true" spans="1:5">
      <c r="A187" s="2"/>
      <c r="B187" s="64" t="s">
        <v>576</v>
      </c>
      <c r="C187" s="36" t="s">
        <v>577</v>
      </c>
      <c r="D187" s="13">
        <v>2147.36</v>
      </c>
      <c r="E187" s="20"/>
    </row>
    <row r="188" ht="19.9" customHeight="true" spans="2:5">
      <c r="B188" s="36" t="s">
        <v>578</v>
      </c>
      <c r="C188" s="36" t="s">
        <v>579</v>
      </c>
      <c r="D188" s="13">
        <v>1234.87</v>
      </c>
      <c r="E188" s="20"/>
    </row>
    <row r="189" ht="19.9" customHeight="true" spans="1:5">
      <c r="A189" s="2"/>
      <c r="B189" s="64" t="s">
        <v>580</v>
      </c>
      <c r="C189" s="36" t="s">
        <v>581</v>
      </c>
      <c r="D189" s="13">
        <v>1234.87</v>
      </c>
      <c r="E189" s="20"/>
    </row>
    <row r="190" ht="19.9" customHeight="true" spans="2:5">
      <c r="B190" s="36" t="s">
        <v>582</v>
      </c>
      <c r="C190" s="36" t="s">
        <v>583</v>
      </c>
      <c r="D190" s="13">
        <v>2933.85</v>
      </c>
      <c r="E190" s="20"/>
    </row>
    <row r="191" ht="19.9" customHeight="true" spans="1:5">
      <c r="A191" s="2"/>
      <c r="B191" s="64" t="s">
        <v>584</v>
      </c>
      <c r="C191" s="36" t="s">
        <v>585</v>
      </c>
      <c r="D191" s="13">
        <v>2927.25</v>
      </c>
      <c r="E191" s="20"/>
    </row>
    <row r="192" ht="19.9" customHeight="true" spans="1:5">
      <c r="A192" s="2"/>
      <c r="B192" s="64" t="s">
        <v>586</v>
      </c>
      <c r="C192" s="36" t="s">
        <v>587</v>
      </c>
      <c r="D192" s="12">
        <v>6.6</v>
      </c>
      <c r="E192" s="20"/>
    </row>
    <row r="193" ht="19.9" customHeight="true" spans="2:5">
      <c r="B193" s="36" t="s">
        <v>588</v>
      </c>
      <c r="C193" s="36" t="s">
        <v>589</v>
      </c>
      <c r="D193" s="13">
        <v>2594.93</v>
      </c>
      <c r="E193" s="20"/>
    </row>
    <row r="194" ht="19.9" customHeight="true" spans="1:5">
      <c r="A194" s="2"/>
      <c r="B194" s="64" t="s">
        <v>590</v>
      </c>
      <c r="C194" s="36" t="s">
        <v>589</v>
      </c>
      <c r="D194" s="13">
        <v>2594.93</v>
      </c>
      <c r="E194" s="20"/>
    </row>
    <row r="195" ht="19.9" customHeight="true" spans="2:5">
      <c r="B195" s="36" t="s">
        <v>241</v>
      </c>
      <c r="C195" s="36" t="s">
        <v>242</v>
      </c>
      <c r="D195" s="13">
        <v>5103.2</v>
      </c>
      <c r="E195" s="20"/>
    </row>
    <row r="196" ht="19.9" customHeight="true" spans="1:5">
      <c r="A196" s="2"/>
      <c r="B196" s="36" t="s">
        <v>591</v>
      </c>
      <c r="C196" s="36" t="s">
        <v>592</v>
      </c>
      <c r="D196" s="12">
        <v>788.49</v>
      </c>
      <c r="E196" s="20"/>
    </row>
    <row r="197" ht="19.9" customHeight="true" spans="1:5">
      <c r="A197" s="2"/>
      <c r="B197" s="64" t="s">
        <v>593</v>
      </c>
      <c r="C197" s="36" t="s">
        <v>283</v>
      </c>
      <c r="D197" s="12">
        <v>788.49</v>
      </c>
      <c r="E197" s="20"/>
    </row>
    <row r="198" ht="19.9" customHeight="true" spans="2:5">
      <c r="B198" s="36" t="s">
        <v>594</v>
      </c>
      <c r="C198" s="36" t="s">
        <v>595</v>
      </c>
      <c r="D198" s="12">
        <v>190</v>
      </c>
      <c r="E198" s="20"/>
    </row>
    <row r="199" ht="19.9" customHeight="true" spans="1:5">
      <c r="A199" s="2"/>
      <c r="B199" s="64" t="s">
        <v>596</v>
      </c>
      <c r="C199" s="36" t="s">
        <v>597</v>
      </c>
      <c r="D199" s="12">
        <v>190</v>
      </c>
      <c r="E199" s="20"/>
    </row>
    <row r="200" ht="19.9" customHeight="true" spans="2:5">
      <c r="B200" s="36" t="s">
        <v>598</v>
      </c>
      <c r="C200" s="36" t="s">
        <v>599</v>
      </c>
      <c r="D200" s="13">
        <v>4124.71</v>
      </c>
      <c r="E200" s="20"/>
    </row>
    <row r="201" ht="19.9" customHeight="true" spans="1:5">
      <c r="A201" s="2"/>
      <c r="B201" s="64" t="s">
        <v>600</v>
      </c>
      <c r="C201" s="36" t="s">
        <v>599</v>
      </c>
      <c r="D201" s="13">
        <v>4124.71</v>
      </c>
      <c r="E201" s="20"/>
    </row>
    <row r="202" ht="19.9" customHeight="true" spans="2:5">
      <c r="B202" s="36" t="s">
        <v>243</v>
      </c>
      <c r="C202" s="36" t="s">
        <v>244</v>
      </c>
      <c r="D202" s="13">
        <v>25143.54</v>
      </c>
      <c r="E202" s="20"/>
    </row>
    <row r="203" ht="19.9" customHeight="true" spans="1:5">
      <c r="A203" s="2"/>
      <c r="B203" s="36" t="s">
        <v>601</v>
      </c>
      <c r="C203" s="36" t="s">
        <v>602</v>
      </c>
      <c r="D203" s="13">
        <v>17485.27</v>
      </c>
      <c r="E203" s="20"/>
    </row>
    <row r="204" ht="19.9" customHeight="true" spans="1:5">
      <c r="A204" s="2"/>
      <c r="B204" s="64" t="s">
        <v>603</v>
      </c>
      <c r="C204" s="36" t="s">
        <v>283</v>
      </c>
      <c r="D204" s="13">
        <v>2036.75</v>
      </c>
      <c r="E204" s="20"/>
    </row>
    <row r="205" ht="19.9" customHeight="true" spans="1:5">
      <c r="A205" s="2"/>
      <c r="B205" s="64" t="s">
        <v>604</v>
      </c>
      <c r="C205" s="36" t="s">
        <v>605</v>
      </c>
      <c r="D205" s="12">
        <v>436.96</v>
      </c>
      <c r="E205" s="20"/>
    </row>
    <row r="206" ht="19.9" customHeight="true" spans="1:5">
      <c r="A206" s="2"/>
      <c r="B206" s="64" t="s">
        <v>606</v>
      </c>
      <c r="C206" s="36" t="s">
        <v>607</v>
      </c>
      <c r="D206" s="13">
        <v>2106.47</v>
      </c>
      <c r="E206" s="20"/>
    </row>
    <row r="207" ht="19.9" customHeight="true" spans="1:5">
      <c r="A207" s="2"/>
      <c r="B207" s="64" t="s">
        <v>608</v>
      </c>
      <c r="C207" s="36" t="s">
        <v>609</v>
      </c>
      <c r="D207" s="12">
        <v>578.48</v>
      </c>
      <c r="E207" s="20"/>
    </row>
    <row r="208" ht="19.9" customHeight="true" spans="1:5">
      <c r="A208" s="2"/>
      <c r="B208" s="64" t="s">
        <v>610</v>
      </c>
      <c r="C208" s="36" t="s">
        <v>611</v>
      </c>
      <c r="D208" s="12">
        <v>460</v>
      </c>
      <c r="E208" s="20"/>
    </row>
    <row r="209" ht="19.9" customHeight="true" spans="1:5">
      <c r="A209" s="2"/>
      <c r="B209" s="64" t="s">
        <v>612</v>
      </c>
      <c r="C209" s="36" t="s">
        <v>613</v>
      </c>
      <c r="D209" s="13">
        <v>1365</v>
      </c>
      <c r="E209" s="20"/>
    </row>
    <row r="210" ht="19.9" customHeight="true" spans="1:5">
      <c r="A210" s="2"/>
      <c r="B210" s="64" t="s">
        <v>614</v>
      </c>
      <c r="C210" s="36" t="s">
        <v>615</v>
      </c>
      <c r="D210" s="13">
        <v>10501.6</v>
      </c>
      <c r="E210" s="20"/>
    </row>
    <row r="211" ht="19.9" customHeight="true" spans="2:5">
      <c r="B211" s="36" t="s">
        <v>616</v>
      </c>
      <c r="C211" s="36" t="s">
        <v>617</v>
      </c>
      <c r="D211" s="12">
        <v>295.67</v>
      </c>
      <c r="E211" s="20"/>
    </row>
    <row r="212" ht="19.9" customHeight="true" spans="1:5">
      <c r="A212" s="2"/>
      <c r="B212" s="64" t="s">
        <v>618</v>
      </c>
      <c r="C212" s="36" t="s">
        <v>619</v>
      </c>
      <c r="D212" s="12">
        <v>7.94</v>
      </c>
      <c r="E212" s="20"/>
    </row>
    <row r="213" ht="19.9" customHeight="true" spans="1:5">
      <c r="A213" s="2"/>
      <c r="B213" s="64" t="s">
        <v>620</v>
      </c>
      <c r="C213" s="36" t="s">
        <v>621</v>
      </c>
      <c r="D213" s="12">
        <v>287.73</v>
      </c>
      <c r="E213" s="20"/>
    </row>
    <row r="214" ht="19.9" customHeight="true" spans="2:5">
      <c r="B214" s="36" t="s">
        <v>622</v>
      </c>
      <c r="C214" s="36" t="s">
        <v>623</v>
      </c>
      <c r="D214" s="13">
        <v>2199.52</v>
      </c>
      <c r="E214" s="20"/>
    </row>
    <row r="215" ht="19.9" customHeight="true" spans="1:5">
      <c r="A215" s="2"/>
      <c r="B215" s="64" t="s">
        <v>624</v>
      </c>
      <c r="C215" s="36" t="s">
        <v>625</v>
      </c>
      <c r="D215" s="12">
        <v>197.04</v>
      </c>
      <c r="E215" s="20"/>
    </row>
    <row r="216" ht="19.9" customHeight="true" spans="1:5">
      <c r="A216" s="2"/>
      <c r="B216" s="64" t="s">
        <v>626</v>
      </c>
      <c r="C216" s="36" t="s">
        <v>627</v>
      </c>
      <c r="D216" s="13">
        <v>1829.47</v>
      </c>
      <c r="E216" s="20"/>
    </row>
    <row r="217" ht="19.9" customHeight="true" spans="1:5">
      <c r="A217" s="2"/>
      <c r="B217" s="64" t="s">
        <v>628</v>
      </c>
      <c r="C217" s="36" t="s">
        <v>629</v>
      </c>
      <c r="D217" s="12">
        <v>173</v>
      </c>
      <c r="E217" s="20"/>
    </row>
    <row r="218" ht="19.9" customHeight="true" spans="2:5">
      <c r="B218" s="36" t="s">
        <v>630</v>
      </c>
      <c r="C218" s="36" t="s">
        <v>631</v>
      </c>
      <c r="D218" s="12">
        <v>661.53</v>
      </c>
      <c r="E218" s="20"/>
    </row>
    <row r="219" ht="19.9" customHeight="true" spans="1:5">
      <c r="A219" s="2"/>
      <c r="B219" s="64" t="s">
        <v>632</v>
      </c>
      <c r="C219" s="36" t="s">
        <v>283</v>
      </c>
      <c r="D219" s="12">
        <v>416.49</v>
      </c>
      <c r="E219" s="20"/>
    </row>
    <row r="220" ht="19.9" customHeight="true" spans="1:5">
      <c r="A220" s="2"/>
      <c r="B220" s="64" t="s">
        <v>633</v>
      </c>
      <c r="C220" s="36" t="s">
        <v>285</v>
      </c>
      <c r="D220" s="12">
        <v>47.84</v>
      </c>
      <c r="E220" s="20"/>
    </row>
    <row r="221" ht="19.9" customHeight="true" spans="1:5">
      <c r="A221" s="2"/>
      <c r="B221" s="64" t="s">
        <v>634</v>
      </c>
      <c r="C221" s="36" t="s">
        <v>635</v>
      </c>
      <c r="D221" s="12">
        <v>197.2</v>
      </c>
      <c r="E221" s="20"/>
    </row>
    <row r="222" ht="19.9" customHeight="true" spans="2:5">
      <c r="B222" s="36" t="s">
        <v>636</v>
      </c>
      <c r="C222" s="36" t="s">
        <v>637</v>
      </c>
      <c r="D222" s="13">
        <v>4429.46</v>
      </c>
      <c r="E222" s="20"/>
    </row>
    <row r="223" ht="19.9" customHeight="true" spans="1:5">
      <c r="A223" s="2"/>
      <c r="B223" s="64" t="s">
        <v>638</v>
      </c>
      <c r="C223" s="36" t="s">
        <v>283</v>
      </c>
      <c r="D223" s="13">
        <v>3017.15</v>
      </c>
      <c r="E223" s="20"/>
    </row>
    <row r="224" ht="19.9" customHeight="true" spans="1:5">
      <c r="A224" s="2"/>
      <c r="B224" s="64" t="s">
        <v>639</v>
      </c>
      <c r="C224" s="36" t="s">
        <v>640</v>
      </c>
      <c r="D224" s="13">
        <v>1412.3</v>
      </c>
      <c r="E224" s="20"/>
    </row>
    <row r="225" ht="19.9" customHeight="true" spans="2:5">
      <c r="B225" s="36" t="s">
        <v>641</v>
      </c>
      <c r="C225" s="36" t="s">
        <v>642</v>
      </c>
      <c r="D225" s="12">
        <v>72.1</v>
      </c>
      <c r="E225" s="20"/>
    </row>
    <row r="226" ht="19.9" customHeight="true" spans="1:5">
      <c r="A226" s="2"/>
      <c r="B226" s="64" t="s">
        <v>643</v>
      </c>
      <c r="C226" s="36" t="s">
        <v>642</v>
      </c>
      <c r="D226" s="12">
        <v>72.1</v>
      </c>
      <c r="E226" s="20"/>
    </row>
    <row r="227" ht="19.9" customHeight="true" spans="2:5">
      <c r="B227" s="36" t="s">
        <v>245</v>
      </c>
      <c r="C227" s="36" t="s">
        <v>246</v>
      </c>
      <c r="D227" s="13">
        <v>48167.7</v>
      </c>
      <c r="E227" s="20"/>
    </row>
    <row r="228" ht="19.9" customHeight="true" spans="1:5">
      <c r="A228" s="2"/>
      <c r="B228" s="36" t="s">
        <v>644</v>
      </c>
      <c r="C228" s="36" t="s">
        <v>645</v>
      </c>
      <c r="D228" s="13">
        <v>3390.25</v>
      </c>
      <c r="E228" s="20"/>
    </row>
    <row r="229" ht="19.9" customHeight="true" spans="1:5">
      <c r="A229" s="2"/>
      <c r="B229" s="64" t="s">
        <v>646</v>
      </c>
      <c r="C229" s="36" t="s">
        <v>283</v>
      </c>
      <c r="D229" s="13">
        <v>2008.25</v>
      </c>
      <c r="E229" s="20"/>
    </row>
    <row r="230" ht="19.9" customHeight="true" spans="1:5">
      <c r="A230" s="2"/>
      <c r="B230" s="64" t="s">
        <v>647</v>
      </c>
      <c r="C230" s="36" t="s">
        <v>648</v>
      </c>
      <c r="D230" s="12">
        <v>772</v>
      </c>
      <c r="E230" s="20"/>
    </row>
    <row r="231" ht="19.9" customHeight="true" spans="1:5">
      <c r="A231" s="2"/>
      <c r="B231" s="64" t="s">
        <v>649</v>
      </c>
      <c r="C231" s="36" t="s">
        <v>650</v>
      </c>
      <c r="D231" s="12">
        <v>10</v>
      </c>
      <c r="E231" s="20"/>
    </row>
    <row r="232" ht="19.9" customHeight="true" spans="1:5">
      <c r="A232" s="2"/>
      <c r="B232" s="64" t="s">
        <v>651</v>
      </c>
      <c r="C232" s="36" t="s">
        <v>652</v>
      </c>
      <c r="D232" s="12">
        <v>6.5</v>
      </c>
      <c r="E232" s="20"/>
    </row>
    <row r="233" ht="19.9" customHeight="true" spans="1:5">
      <c r="A233" s="2"/>
      <c r="B233" s="64" t="s">
        <v>653</v>
      </c>
      <c r="C233" s="36" t="s">
        <v>654</v>
      </c>
      <c r="D233" s="12">
        <v>5</v>
      </c>
      <c r="E233" s="20"/>
    </row>
    <row r="234" ht="19.9" customHeight="true" spans="1:5">
      <c r="A234" s="2"/>
      <c r="B234" s="64" t="s">
        <v>655</v>
      </c>
      <c r="C234" s="36" t="s">
        <v>656</v>
      </c>
      <c r="D234" s="12">
        <v>45</v>
      </c>
      <c r="E234" s="20"/>
    </row>
    <row r="235" ht="19.9" customHeight="true" spans="1:5">
      <c r="A235" s="2"/>
      <c r="B235" s="64" t="s">
        <v>657</v>
      </c>
      <c r="C235" s="36" t="s">
        <v>658</v>
      </c>
      <c r="D235" s="12">
        <v>98</v>
      </c>
      <c r="E235" s="20"/>
    </row>
    <row r="236" ht="19.9" customHeight="true" spans="1:5">
      <c r="A236" s="2"/>
      <c r="B236" s="64" t="s">
        <v>659</v>
      </c>
      <c r="C236" s="36" t="s">
        <v>660</v>
      </c>
      <c r="D236" s="12">
        <v>10</v>
      </c>
      <c r="E236" s="20"/>
    </row>
    <row r="237" ht="19.9" customHeight="true" spans="1:5">
      <c r="A237" s="2"/>
      <c r="B237" s="64" t="s">
        <v>661</v>
      </c>
      <c r="C237" s="36" t="s">
        <v>662</v>
      </c>
      <c r="D237" s="12">
        <v>435.5</v>
      </c>
      <c r="E237" s="20"/>
    </row>
    <row r="238" ht="19.9" customHeight="true" spans="2:5">
      <c r="B238" s="36" t="s">
        <v>663</v>
      </c>
      <c r="C238" s="36" t="s">
        <v>664</v>
      </c>
      <c r="D238" s="13">
        <v>1480.21</v>
      </c>
      <c r="E238" s="20"/>
    </row>
    <row r="239" ht="19.9" customHeight="true" spans="1:5">
      <c r="A239" s="2"/>
      <c r="B239" s="64" t="s">
        <v>665</v>
      </c>
      <c r="C239" s="36" t="s">
        <v>283</v>
      </c>
      <c r="D239" s="13">
        <v>1001.43</v>
      </c>
      <c r="E239" s="20"/>
    </row>
    <row r="240" ht="19.9" customHeight="true" spans="1:5">
      <c r="A240" s="2"/>
      <c r="B240" s="64" t="s">
        <v>666</v>
      </c>
      <c r="C240" s="36" t="s">
        <v>285</v>
      </c>
      <c r="D240" s="12">
        <v>15.94</v>
      </c>
      <c r="E240" s="20"/>
    </row>
    <row r="241" ht="19.9" customHeight="true" spans="1:5">
      <c r="A241" s="2"/>
      <c r="B241" s="64" t="s">
        <v>667</v>
      </c>
      <c r="C241" s="36" t="s">
        <v>668</v>
      </c>
      <c r="D241" s="12">
        <v>11.8</v>
      </c>
      <c r="E241" s="20"/>
    </row>
    <row r="242" ht="19.9" customHeight="true" spans="1:5">
      <c r="A242" s="2"/>
      <c r="B242" s="64" t="s">
        <v>669</v>
      </c>
      <c r="C242" s="36" t="s">
        <v>670</v>
      </c>
      <c r="D242" s="12">
        <v>28</v>
      </c>
      <c r="E242" s="20"/>
    </row>
    <row r="243" ht="19.9" customHeight="true" spans="1:5">
      <c r="A243" s="2"/>
      <c r="B243" s="64" t="s">
        <v>671</v>
      </c>
      <c r="C243" s="36" t="s">
        <v>672</v>
      </c>
      <c r="D243" s="12">
        <v>70</v>
      </c>
      <c r="E243" s="20"/>
    </row>
    <row r="244" ht="19.9" customHeight="true" spans="1:5">
      <c r="A244" s="2"/>
      <c r="B244" s="64" t="s">
        <v>673</v>
      </c>
      <c r="C244" s="36" t="s">
        <v>674</v>
      </c>
      <c r="D244" s="12">
        <v>353.04</v>
      </c>
      <c r="E244" s="20"/>
    </row>
    <row r="245" ht="19.9" customHeight="true" spans="2:5">
      <c r="B245" s="36" t="s">
        <v>675</v>
      </c>
      <c r="C245" s="36" t="s">
        <v>676</v>
      </c>
      <c r="D245" s="13">
        <v>22871.93</v>
      </c>
      <c r="E245" s="20"/>
    </row>
    <row r="246" ht="19.9" customHeight="true" spans="1:5">
      <c r="A246" s="2"/>
      <c r="B246" s="64" t="s">
        <v>677</v>
      </c>
      <c r="C246" s="36" t="s">
        <v>678</v>
      </c>
      <c r="D246" s="13">
        <v>20043.06</v>
      </c>
      <c r="E246" s="20"/>
    </row>
    <row r="247" ht="19.9" customHeight="true" spans="1:5">
      <c r="A247" s="2"/>
      <c r="B247" s="64" t="s">
        <v>679</v>
      </c>
      <c r="C247" s="36" t="s">
        <v>680</v>
      </c>
      <c r="D247" s="13">
        <v>2828.87</v>
      </c>
      <c r="E247" s="20"/>
    </row>
    <row r="248" ht="19.9" customHeight="true" spans="2:5">
      <c r="B248" s="36" t="s">
        <v>681</v>
      </c>
      <c r="C248" s="36" t="s">
        <v>682</v>
      </c>
      <c r="D248" s="13">
        <v>6886.43</v>
      </c>
      <c r="E248" s="20"/>
    </row>
    <row r="249" ht="19.9" customHeight="true" spans="1:5">
      <c r="A249" s="2"/>
      <c r="B249" s="64" t="s">
        <v>683</v>
      </c>
      <c r="C249" s="36" t="s">
        <v>684</v>
      </c>
      <c r="D249" s="13">
        <v>1480.53</v>
      </c>
      <c r="E249" s="20"/>
    </row>
    <row r="250" ht="19.9" customHeight="true" spans="1:5">
      <c r="A250" s="2"/>
      <c r="B250" s="64" t="s">
        <v>685</v>
      </c>
      <c r="C250" s="36" t="s">
        <v>686</v>
      </c>
      <c r="D250" s="12">
        <v>168</v>
      </c>
      <c r="E250" s="20"/>
    </row>
    <row r="251" ht="19.9" customHeight="true" spans="1:5">
      <c r="A251" s="2"/>
      <c r="B251" s="64" t="s">
        <v>687</v>
      </c>
      <c r="C251" s="36" t="s">
        <v>688</v>
      </c>
      <c r="D251" s="13">
        <v>2850.58</v>
      </c>
      <c r="E251" s="20"/>
    </row>
    <row r="252" ht="19.9" customHeight="true" spans="1:5">
      <c r="A252" s="2"/>
      <c r="B252" s="64" t="s">
        <v>689</v>
      </c>
      <c r="C252" s="36" t="s">
        <v>690</v>
      </c>
      <c r="D252" s="13">
        <v>2387.33</v>
      </c>
      <c r="E252" s="20"/>
    </row>
    <row r="253" ht="19.9" customHeight="true" spans="2:5">
      <c r="B253" s="36" t="s">
        <v>691</v>
      </c>
      <c r="C253" s="36" t="s">
        <v>692</v>
      </c>
      <c r="D253" s="12">
        <v>601.23</v>
      </c>
      <c r="E253" s="20"/>
    </row>
    <row r="254" ht="19.9" customHeight="true" spans="1:5">
      <c r="A254" s="2"/>
      <c r="B254" s="64" t="s">
        <v>693</v>
      </c>
      <c r="C254" s="36" t="s">
        <v>694</v>
      </c>
      <c r="D254" s="12">
        <v>601.23</v>
      </c>
      <c r="E254" s="20"/>
    </row>
    <row r="255" ht="19.9" customHeight="true" spans="2:5">
      <c r="B255" s="36" t="s">
        <v>695</v>
      </c>
      <c r="C255" s="36" t="s">
        <v>696</v>
      </c>
      <c r="D255" s="13">
        <v>8416.64</v>
      </c>
      <c r="E255" s="20"/>
    </row>
    <row r="256" ht="19.9" customHeight="true" spans="1:5">
      <c r="A256" s="2"/>
      <c r="B256" s="64" t="s">
        <v>697</v>
      </c>
      <c r="C256" s="36" t="s">
        <v>698</v>
      </c>
      <c r="D256" s="12">
        <v>12.6</v>
      </c>
      <c r="E256" s="20"/>
    </row>
    <row r="257" ht="19.9" customHeight="true" spans="1:5">
      <c r="A257" s="2"/>
      <c r="B257" s="64" t="s">
        <v>699</v>
      </c>
      <c r="C257" s="36" t="s">
        <v>700</v>
      </c>
      <c r="D257" s="13">
        <v>4691.27</v>
      </c>
      <c r="E257" s="20"/>
    </row>
    <row r="258" ht="19.9" customHeight="true" spans="1:5">
      <c r="A258" s="2"/>
      <c r="B258" s="64" t="s">
        <v>701</v>
      </c>
      <c r="C258" s="36" t="s">
        <v>702</v>
      </c>
      <c r="D258" s="12">
        <v>152.67</v>
      </c>
      <c r="E258" s="20"/>
    </row>
    <row r="259" ht="19.9" customHeight="true" spans="1:5">
      <c r="A259" s="2"/>
      <c r="B259" s="64" t="s">
        <v>703</v>
      </c>
      <c r="C259" s="36" t="s">
        <v>704</v>
      </c>
      <c r="D259" s="13">
        <v>1065.21</v>
      </c>
      <c r="E259" s="20"/>
    </row>
    <row r="260" ht="19.9" customHeight="true" spans="1:5">
      <c r="A260" s="2"/>
      <c r="B260" s="64" t="s">
        <v>705</v>
      </c>
      <c r="C260" s="36" t="s">
        <v>706</v>
      </c>
      <c r="D260" s="13">
        <v>2494.89</v>
      </c>
      <c r="E260" s="20"/>
    </row>
    <row r="261" ht="19.9" customHeight="true" spans="2:5">
      <c r="B261" s="36" t="s">
        <v>707</v>
      </c>
      <c r="C261" s="36" t="s">
        <v>708</v>
      </c>
      <c r="D261" s="13">
        <v>1803.94</v>
      </c>
      <c r="E261" s="20"/>
    </row>
    <row r="262" ht="19.9" customHeight="true" spans="1:5">
      <c r="A262" s="2"/>
      <c r="B262" s="64" t="s">
        <v>709</v>
      </c>
      <c r="C262" s="36" t="s">
        <v>710</v>
      </c>
      <c r="D262" s="13">
        <v>1620.47</v>
      </c>
      <c r="E262" s="20"/>
    </row>
    <row r="263" ht="19.9" customHeight="true" spans="1:5">
      <c r="A263" s="2"/>
      <c r="B263" s="64" t="s">
        <v>711</v>
      </c>
      <c r="C263" s="36" t="s">
        <v>712</v>
      </c>
      <c r="D263" s="12">
        <v>101.4</v>
      </c>
      <c r="E263" s="20"/>
    </row>
    <row r="264" ht="19.9" customHeight="true" spans="1:5">
      <c r="A264" s="2"/>
      <c r="B264" s="64" t="s">
        <v>713</v>
      </c>
      <c r="C264" s="36" t="s">
        <v>714</v>
      </c>
      <c r="D264" s="12">
        <v>82.07</v>
      </c>
      <c r="E264" s="20"/>
    </row>
    <row r="265" ht="19.9" customHeight="true" spans="2:5">
      <c r="B265" s="36" t="s">
        <v>715</v>
      </c>
      <c r="C265" s="36" t="s">
        <v>716</v>
      </c>
      <c r="D265" s="12">
        <v>823.18</v>
      </c>
      <c r="E265" s="20"/>
    </row>
    <row r="266" ht="19.9" customHeight="true" spans="1:5">
      <c r="A266" s="2"/>
      <c r="B266" s="64" t="s">
        <v>717</v>
      </c>
      <c r="C266" s="36" t="s">
        <v>283</v>
      </c>
      <c r="D266" s="12">
        <v>553.39</v>
      </c>
      <c r="E266" s="20"/>
    </row>
    <row r="267" ht="19.9" customHeight="true" spans="1:5">
      <c r="A267" s="2"/>
      <c r="B267" s="64" t="s">
        <v>718</v>
      </c>
      <c r="C267" s="36" t="s">
        <v>719</v>
      </c>
      <c r="D267" s="12">
        <v>26.4</v>
      </c>
      <c r="E267" s="20"/>
    </row>
    <row r="268" ht="19.9" customHeight="true" spans="1:5">
      <c r="A268" s="2"/>
      <c r="B268" s="64" t="s">
        <v>720</v>
      </c>
      <c r="C268" s="36" t="s">
        <v>721</v>
      </c>
      <c r="D268" s="12">
        <v>243.39</v>
      </c>
      <c r="E268" s="20"/>
    </row>
    <row r="269" ht="19.9" customHeight="true" spans="2:5">
      <c r="B269" s="36" t="s">
        <v>722</v>
      </c>
      <c r="C269" s="36" t="s">
        <v>723</v>
      </c>
      <c r="D269" s="12">
        <v>33.3</v>
      </c>
      <c r="E269" s="20"/>
    </row>
    <row r="270" ht="19.9" customHeight="true" spans="1:5">
      <c r="A270" s="2"/>
      <c r="B270" s="64" t="s">
        <v>724</v>
      </c>
      <c r="C270" s="36" t="s">
        <v>725</v>
      </c>
      <c r="D270" s="12">
        <v>33.3</v>
      </c>
      <c r="E270" s="20"/>
    </row>
    <row r="271" ht="19.9" customHeight="true" spans="2:5">
      <c r="B271" s="36" t="s">
        <v>726</v>
      </c>
      <c r="C271" s="36" t="s">
        <v>727</v>
      </c>
      <c r="D271" s="12">
        <v>42.8</v>
      </c>
      <c r="E271" s="20"/>
    </row>
    <row r="272" ht="19.9" customHeight="true" spans="1:5">
      <c r="A272" s="2"/>
      <c r="B272" s="64" t="s">
        <v>728</v>
      </c>
      <c r="C272" s="36" t="s">
        <v>729</v>
      </c>
      <c r="D272" s="12">
        <v>32.57</v>
      </c>
      <c r="E272" s="20"/>
    </row>
    <row r="273" ht="19.9" customHeight="true" spans="1:5">
      <c r="A273" s="2"/>
      <c r="B273" s="64" t="s">
        <v>730</v>
      </c>
      <c r="C273" s="36" t="s">
        <v>731</v>
      </c>
      <c r="D273" s="12">
        <v>10.23</v>
      </c>
      <c r="E273" s="20"/>
    </row>
    <row r="274" ht="19.9" customHeight="true" spans="2:5">
      <c r="B274" s="36" t="s">
        <v>732</v>
      </c>
      <c r="C274" s="36" t="s">
        <v>733</v>
      </c>
      <c r="D274" s="13">
        <v>1453.29</v>
      </c>
      <c r="E274" s="20"/>
    </row>
    <row r="275" ht="19.9" customHeight="true" spans="1:5">
      <c r="A275" s="2"/>
      <c r="B275" s="64" t="s">
        <v>734</v>
      </c>
      <c r="C275" s="36" t="s">
        <v>283</v>
      </c>
      <c r="D275" s="12">
        <v>753.75</v>
      </c>
      <c r="E275" s="20"/>
    </row>
    <row r="276" ht="19.9" customHeight="true" spans="1:5">
      <c r="A276" s="2"/>
      <c r="B276" s="64" t="s">
        <v>735</v>
      </c>
      <c r="C276" s="36" t="s">
        <v>285</v>
      </c>
      <c r="D276" s="12">
        <v>33.68</v>
      </c>
      <c r="E276" s="20"/>
    </row>
    <row r="277" ht="19.9" customHeight="true" spans="1:5">
      <c r="A277" s="2"/>
      <c r="B277" s="64" t="s">
        <v>736</v>
      </c>
      <c r="C277" s="36" t="s">
        <v>737</v>
      </c>
      <c r="D277" s="12">
        <v>63.5</v>
      </c>
      <c r="E277" s="20"/>
    </row>
    <row r="278" ht="19.9" customHeight="true" spans="1:5">
      <c r="A278" s="2"/>
      <c r="B278" s="64" t="s">
        <v>738</v>
      </c>
      <c r="C278" s="36" t="s">
        <v>739</v>
      </c>
      <c r="D278" s="12">
        <v>466.86</v>
      </c>
      <c r="E278" s="20"/>
    </row>
    <row r="279" ht="19.9" customHeight="true" spans="1:5">
      <c r="A279" s="2"/>
      <c r="B279" s="64" t="s">
        <v>740</v>
      </c>
      <c r="C279" s="36" t="s">
        <v>741</v>
      </c>
      <c r="D279" s="12">
        <v>135.5</v>
      </c>
      <c r="E279" s="20"/>
    </row>
    <row r="280" ht="19.9" customHeight="true" spans="2:5">
      <c r="B280" s="36" t="s">
        <v>742</v>
      </c>
      <c r="C280" s="36" t="s">
        <v>743</v>
      </c>
      <c r="D280" s="12">
        <v>348</v>
      </c>
      <c r="E280" s="20"/>
    </row>
    <row r="281" ht="19.9" customHeight="true" spans="1:5">
      <c r="A281" s="2"/>
      <c r="B281" s="64" t="s">
        <v>744</v>
      </c>
      <c r="C281" s="36" t="s">
        <v>745</v>
      </c>
      <c r="D281" s="12">
        <v>348</v>
      </c>
      <c r="E281" s="20"/>
    </row>
    <row r="282" ht="19.9" customHeight="true" spans="2:5">
      <c r="B282" s="36" t="s">
        <v>746</v>
      </c>
      <c r="C282" s="36" t="s">
        <v>747</v>
      </c>
      <c r="D282" s="12">
        <v>16.5</v>
      </c>
      <c r="E282" s="20"/>
    </row>
    <row r="283" ht="19.9" customHeight="true" spans="1:5">
      <c r="A283" s="2"/>
      <c r="B283" s="64" t="s">
        <v>748</v>
      </c>
      <c r="C283" s="36" t="s">
        <v>747</v>
      </c>
      <c r="D283" s="12">
        <v>16.5</v>
      </c>
      <c r="E283" s="20"/>
    </row>
    <row r="284" ht="19.9" customHeight="true" spans="2:5">
      <c r="B284" s="36" t="s">
        <v>247</v>
      </c>
      <c r="C284" s="36" t="s">
        <v>248</v>
      </c>
      <c r="D284" s="13">
        <v>49556.52</v>
      </c>
      <c r="E284" s="20"/>
    </row>
    <row r="285" ht="19.9" customHeight="true" spans="1:5">
      <c r="A285" s="2"/>
      <c r="B285" s="36" t="s">
        <v>749</v>
      </c>
      <c r="C285" s="36" t="s">
        <v>750</v>
      </c>
      <c r="D285" s="13">
        <v>3005.61</v>
      </c>
      <c r="E285" s="20"/>
    </row>
    <row r="286" ht="19.9" customHeight="true" spans="1:5">
      <c r="A286" s="2"/>
      <c r="B286" s="64" t="s">
        <v>751</v>
      </c>
      <c r="C286" s="36" t="s">
        <v>283</v>
      </c>
      <c r="D286" s="13">
        <v>1476.11</v>
      </c>
      <c r="E286" s="20"/>
    </row>
    <row r="287" ht="19.9" customHeight="true" spans="1:5">
      <c r="A287" s="2"/>
      <c r="B287" s="64" t="s">
        <v>752</v>
      </c>
      <c r="C287" s="36" t="s">
        <v>285</v>
      </c>
      <c r="D287" s="12">
        <v>456.74</v>
      </c>
      <c r="E287" s="20"/>
    </row>
    <row r="288" ht="19.9" customHeight="true" spans="1:5">
      <c r="A288" s="2"/>
      <c r="B288" s="64" t="s">
        <v>753</v>
      </c>
      <c r="C288" s="36" t="s">
        <v>754</v>
      </c>
      <c r="D288" s="13">
        <v>1072.76</v>
      </c>
      <c r="E288" s="20"/>
    </row>
    <row r="289" ht="19.9" customHeight="true" spans="2:5">
      <c r="B289" s="36" t="s">
        <v>755</v>
      </c>
      <c r="C289" s="36" t="s">
        <v>756</v>
      </c>
      <c r="D289" s="13">
        <v>13072.88</v>
      </c>
      <c r="E289" s="20"/>
    </row>
    <row r="290" ht="19.9" customHeight="true" spans="1:5">
      <c r="A290" s="2"/>
      <c r="B290" s="64" t="s">
        <v>757</v>
      </c>
      <c r="C290" s="36" t="s">
        <v>758</v>
      </c>
      <c r="D290" s="13">
        <v>10590.8</v>
      </c>
      <c r="E290" s="20"/>
    </row>
    <row r="291" ht="19.9" customHeight="true" spans="1:5">
      <c r="A291" s="2"/>
      <c r="B291" s="64" t="s">
        <v>759</v>
      </c>
      <c r="C291" s="36" t="s">
        <v>760</v>
      </c>
      <c r="D291" s="13">
        <v>2482.08</v>
      </c>
      <c r="E291" s="20"/>
    </row>
    <row r="292" ht="19.9" customHeight="true" spans="2:5">
      <c r="B292" s="36" t="s">
        <v>761</v>
      </c>
      <c r="C292" s="36" t="s">
        <v>762</v>
      </c>
      <c r="D292" s="12">
        <v>13</v>
      </c>
      <c r="E292" s="20"/>
    </row>
    <row r="293" ht="19.9" customHeight="true" spans="1:5">
      <c r="A293" s="2"/>
      <c r="B293" s="64" t="s">
        <v>763</v>
      </c>
      <c r="C293" s="36" t="s">
        <v>764</v>
      </c>
      <c r="D293" s="12">
        <v>13</v>
      </c>
      <c r="E293" s="20"/>
    </row>
    <row r="294" ht="19.9" customHeight="true" spans="2:5">
      <c r="B294" s="36" t="s">
        <v>765</v>
      </c>
      <c r="C294" s="36" t="s">
        <v>766</v>
      </c>
      <c r="D294" s="13">
        <v>5330.24</v>
      </c>
      <c r="E294" s="20"/>
    </row>
    <row r="295" ht="19.9" customHeight="true" spans="1:5">
      <c r="A295" s="2"/>
      <c r="B295" s="64" t="s">
        <v>767</v>
      </c>
      <c r="C295" s="36" t="s">
        <v>768</v>
      </c>
      <c r="D295" s="13">
        <v>1869.45</v>
      </c>
      <c r="E295" s="20"/>
    </row>
    <row r="296" ht="19.9" customHeight="true" spans="1:5">
      <c r="A296" s="2"/>
      <c r="B296" s="64" t="s">
        <v>769</v>
      </c>
      <c r="C296" s="36" t="s">
        <v>770</v>
      </c>
      <c r="D296" s="13">
        <v>2000.97</v>
      </c>
      <c r="E296" s="20"/>
    </row>
    <row r="297" ht="19.9" customHeight="true" spans="1:5">
      <c r="A297" s="2"/>
      <c r="B297" s="64" t="s">
        <v>771</v>
      </c>
      <c r="C297" s="36" t="s">
        <v>772</v>
      </c>
      <c r="D297" s="12">
        <v>212.27</v>
      </c>
      <c r="E297" s="20"/>
    </row>
    <row r="298" ht="19.9" customHeight="true" spans="1:5">
      <c r="A298" s="2"/>
      <c r="B298" s="64" t="s">
        <v>773</v>
      </c>
      <c r="C298" s="36" t="s">
        <v>774</v>
      </c>
      <c r="D298" s="12">
        <v>162.5</v>
      </c>
      <c r="E298" s="20"/>
    </row>
    <row r="299" ht="19.9" customHeight="true" spans="1:5">
      <c r="A299" s="2"/>
      <c r="B299" s="64" t="s">
        <v>775</v>
      </c>
      <c r="C299" s="36" t="s">
        <v>776</v>
      </c>
      <c r="D299" s="12">
        <v>691.45</v>
      </c>
      <c r="E299" s="20"/>
    </row>
    <row r="300" ht="19.9" customHeight="true" spans="1:5">
      <c r="A300" s="2"/>
      <c r="B300" s="64" t="s">
        <v>777</v>
      </c>
      <c r="C300" s="36" t="s">
        <v>778</v>
      </c>
      <c r="D300" s="12">
        <v>393.6</v>
      </c>
      <c r="E300" s="20"/>
    </row>
    <row r="301" ht="19.9" customHeight="true" spans="2:5">
      <c r="B301" s="36" t="s">
        <v>779</v>
      </c>
      <c r="C301" s="36" t="s">
        <v>780</v>
      </c>
      <c r="D301" s="13">
        <v>15181.67</v>
      </c>
      <c r="E301" s="20"/>
    </row>
    <row r="302" ht="19.9" customHeight="true" spans="1:5">
      <c r="A302" s="2"/>
      <c r="B302" s="64" t="s">
        <v>781</v>
      </c>
      <c r="C302" s="36" t="s">
        <v>782</v>
      </c>
      <c r="D302" s="13">
        <v>5828.92</v>
      </c>
      <c r="E302" s="20"/>
    </row>
    <row r="303" ht="19.9" customHeight="true" spans="1:5">
      <c r="A303" s="2"/>
      <c r="B303" s="64" t="s">
        <v>783</v>
      </c>
      <c r="C303" s="36" t="s">
        <v>784</v>
      </c>
      <c r="D303" s="13">
        <v>3540.66</v>
      </c>
      <c r="E303" s="20"/>
    </row>
    <row r="304" ht="19.9" customHeight="true" spans="1:5">
      <c r="A304" s="2"/>
      <c r="B304" s="64" t="s">
        <v>785</v>
      </c>
      <c r="C304" s="36" t="s">
        <v>786</v>
      </c>
      <c r="D304" s="13">
        <v>1090.36</v>
      </c>
      <c r="E304" s="20"/>
    </row>
    <row r="305" ht="19.9" customHeight="true" spans="1:5">
      <c r="A305" s="2"/>
      <c r="B305" s="64" t="s">
        <v>787</v>
      </c>
      <c r="C305" s="36" t="s">
        <v>788</v>
      </c>
      <c r="D305" s="13">
        <v>4721.73</v>
      </c>
      <c r="E305" s="20"/>
    </row>
    <row r="306" ht="19.9" customHeight="true" spans="2:5">
      <c r="B306" s="36" t="s">
        <v>789</v>
      </c>
      <c r="C306" s="36" t="s">
        <v>790</v>
      </c>
      <c r="D306" s="13">
        <v>10770</v>
      </c>
      <c r="E306" s="20"/>
    </row>
    <row r="307" ht="19.9" customHeight="true" spans="1:5">
      <c r="A307" s="2"/>
      <c r="B307" s="64" t="s">
        <v>791</v>
      </c>
      <c r="C307" s="36" t="s">
        <v>792</v>
      </c>
      <c r="D307" s="13">
        <v>10770</v>
      </c>
      <c r="E307" s="20"/>
    </row>
    <row r="308" ht="19.9" customHeight="true" spans="2:5">
      <c r="B308" s="36" t="s">
        <v>793</v>
      </c>
      <c r="C308" s="36" t="s">
        <v>794</v>
      </c>
      <c r="D308" s="12">
        <v>290.85</v>
      </c>
      <c r="E308" s="20"/>
    </row>
    <row r="309" ht="19.9" customHeight="true" spans="1:5">
      <c r="A309" s="2"/>
      <c r="B309" s="64" t="s">
        <v>795</v>
      </c>
      <c r="C309" s="36" t="s">
        <v>796</v>
      </c>
      <c r="D309" s="12">
        <v>290.85</v>
      </c>
      <c r="E309" s="20"/>
    </row>
    <row r="310" ht="19.9" customHeight="true" spans="2:5">
      <c r="B310" s="36" t="s">
        <v>797</v>
      </c>
      <c r="C310" s="36" t="s">
        <v>798</v>
      </c>
      <c r="D310" s="13">
        <v>1560.19</v>
      </c>
      <c r="E310" s="20"/>
    </row>
    <row r="311" ht="19.9" customHeight="true" spans="1:5">
      <c r="A311" s="2"/>
      <c r="B311" s="64" t="s">
        <v>799</v>
      </c>
      <c r="C311" s="36" t="s">
        <v>283</v>
      </c>
      <c r="D311" s="12">
        <v>778.19</v>
      </c>
      <c r="E311" s="20"/>
    </row>
    <row r="312" ht="19.9" customHeight="true" spans="1:5">
      <c r="A312" s="2"/>
      <c r="B312" s="64" t="s">
        <v>800</v>
      </c>
      <c r="C312" s="36" t="s">
        <v>285</v>
      </c>
      <c r="D312" s="12">
        <v>379</v>
      </c>
      <c r="E312" s="20"/>
    </row>
    <row r="313" ht="19.9" customHeight="true" spans="1:5">
      <c r="A313" s="2"/>
      <c r="B313" s="64" t="s">
        <v>801</v>
      </c>
      <c r="C313" s="36" t="s">
        <v>362</v>
      </c>
      <c r="D313" s="12">
        <v>190</v>
      </c>
      <c r="E313" s="20"/>
    </row>
    <row r="314" ht="19.9" customHeight="true" spans="1:5">
      <c r="A314" s="2"/>
      <c r="B314" s="64" t="s">
        <v>802</v>
      </c>
      <c r="C314" s="36" t="s">
        <v>803</v>
      </c>
      <c r="D314" s="12">
        <v>213</v>
      </c>
      <c r="E314" s="20"/>
    </row>
    <row r="315" ht="19.9" customHeight="true" spans="2:5">
      <c r="B315" s="36" t="s">
        <v>804</v>
      </c>
      <c r="C315" s="36" t="s">
        <v>805</v>
      </c>
      <c r="D315" s="12">
        <v>80.33</v>
      </c>
      <c r="E315" s="20"/>
    </row>
    <row r="316" ht="19.9" customHeight="true" spans="1:5">
      <c r="A316" s="2"/>
      <c r="B316" s="64" t="s">
        <v>806</v>
      </c>
      <c r="C316" s="36" t="s">
        <v>807</v>
      </c>
      <c r="D316" s="12">
        <v>80.33</v>
      </c>
      <c r="E316" s="20"/>
    </row>
    <row r="317" ht="19.9" customHeight="true" spans="2:5">
      <c r="B317" s="36" t="s">
        <v>808</v>
      </c>
      <c r="C317" s="36" t="s">
        <v>809</v>
      </c>
      <c r="D317" s="12">
        <v>251.74</v>
      </c>
      <c r="E317" s="20"/>
    </row>
    <row r="318" ht="19.9" customHeight="true" spans="1:5">
      <c r="A318" s="2"/>
      <c r="B318" s="64" t="s">
        <v>810</v>
      </c>
      <c r="C318" s="36" t="s">
        <v>811</v>
      </c>
      <c r="D318" s="12">
        <v>251.74</v>
      </c>
      <c r="E318" s="20"/>
    </row>
    <row r="319" ht="19.9" customHeight="true" spans="2:5">
      <c r="B319" s="36" t="s">
        <v>249</v>
      </c>
      <c r="C319" s="36" t="s">
        <v>250</v>
      </c>
      <c r="D319" s="13">
        <v>10251.78</v>
      </c>
      <c r="E319" s="20"/>
    </row>
    <row r="320" ht="19.9" customHeight="true" spans="1:5">
      <c r="A320" s="2"/>
      <c r="B320" s="36" t="s">
        <v>812</v>
      </c>
      <c r="C320" s="36" t="s">
        <v>813</v>
      </c>
      <c r="D320" s="13">
        <v>3674.74</v>
      </c>
      <c r="E320" s="20"/>
    </row>
    <row r="321" ht="19.9" customHeight="true" spans="1:5">
      <c r="A321" s="2"/>
      <c r="B321" s="64" t="s">
        <v>814</v>
      </c>
      <c r="C321" s="36" t="s">
        <v>283</v>
      </c>
      <c r="D321" s="13">
        <v>2980.95</v>
      </c>
      <c r="E321" s="20"/>
    </row>
    <row r="322" ht="19.9" customHeight="true" spans="1:5">
      <c r="A322" s="2"/>
      <c r="B322" s="64" t="s">
        <v>815</v>
      </c>
      <c r="C322" s="36" t="s">
        <v>285</v>
      </c>
      <c r="D322" s="12">
        <v>43</v>
      </c>
      <c r="E322" s="20"/>
    </row>
    <row r="323" ht="19.9" customHeight="true" spans="1:5">
      <c r="A323" s="2"/>
      <c r="B323" s="64" t="s">
        <v>816</v>
      </c>
      <c r="C323" s="36" t="s">
        <v>817</v>
      </c>
      <c r="D323" s="12">
        <v>20</v>
      </c>
      <c r="E323" s="20"/>
    </row>
    <row r="324" ht="19.9" customHeight="true" spans="1:5">
      <c r="A324" s="2"/>
      <c r="B324" s="64" t="s">
        <v>818</v>
      </c>
      <c r="C324" s="36" t="s">
        <v>819</v>
      </c>
      <c r="D324" s="12">
        <v>84.74</v>
      </c>
      <c r="E324" s="20"/>
    </row>
    <row r="325" ht="19.9" customHeight="true" spans="1:5">
      <c r="A325" s="2"/>
      <c r="B325" s="64" t="s">
        <v>820</v>
      </c>
      <c r="C325" s="36" t="s">
        <v>821</v>
      </c>
      <c r="D325" s="12">
        <v>546.05</v>
      </c>
      <c r="E325" s="20"/>
    </row>
    <row r="326" ht="19.9" customHeight="true" spans="2:5">
      <c r="B326" s="36" t="s">
        <v>822</v>
      </c>
      <c r="C326" s="36" t="s">
        <v>823</v>
      </c>
      <c r="D326" s="12">
        <v>57.38</v>
      </c>
      <c r="E326" s="20"/>
    </row>
    <row r="327" ht="19.9" customHeight="true" spans="1:5">
      <c r="A327" s="2"/>
      <c r="B327" s="64" t="s">
        <v>824</v>
      </c>
      <c r="C327" s="36" t="s">
        <v>825</v>
      </c>
      <c r="D327" s="12">
        <v>57.38</v>
      </c>
      <c r="E327" s="20"/>
    </row>
    <row r="328" ht="19.9" customHeight="true" spans="2:5">
      <c r="B328" s="36" t="s">
        <v>826</v>
      </c>
      <c r="C328" s="36" t="s">
        <v>827</v>
      </c>
      <c r="D328" s="12">
        <v>139.41</v>
      </c>
      <c r="E328" s="20"/>
    </row>
    <row r="329" ht="19.9" customHeight="true" spans="1:5">
      <c r="A329" s="2"/>
      <c r="B329" s="64" t="s">
        <v>828</v>
      </c>
      <c r="C329" s="36" t="s">
        <v>829</v>
      </c>
      <c r="D329" s="12">
        <v>30.99</v>
      </c>
      <c r="E329" s="20"/>
    </row>
    <row r="330" ht="19.9" customHeight="true" spans="1:5">
      <c r="A330" s="2"/>
      <c r="B330" s="64" t="s">
        <v>830</v>
      </c>
      <c r="C330" s="36" t="s">
        <v>831</v>
      </c>
      <c r="D330" s="12">
        <v>103.5</v>
      </c>
      <c r="E330" s="20"/>
    </row>
    <row r="331" ht="19.9" customHeight="true" spans="1:5">
      <c r="A331" s="2"/>
      <c r="B331" s="64" t="s">
        <v>832</v>
      </c>
      <c r="C331" s="36" t="s">
        <v>833</v>
      </c>
      <c r="D331" s="12">
        <v>4.92</v>
      </c>
      <c r="E331" s="20"/>
    </row>
    <row r="332" ht="19.9" customHeight="true" spans="2:5">
      <c r="B332" s="36" t="s">
        <v>834</v>
      </c>
      <c r="C332" s="36" t="s">
        <v>835</v>
      </c>
      <c r="D332" s="13">
        <v>4322.47</v>
      </c>
      <c r="E332" s="20"/>
    </row>
    <row r="333" ht="19.9" customHeight="true" spans="1:5">
      <c r="A333" s="2"/>
      <c r="B333" s="64" t="s">
        <v>836</v>
      </c>
      <c r="C333" s="36" t="s">
        <v>837</v>
      </c>
      <c r="D333" s="13">
        <v>4322.47</v>
      </c>
      <c r="E333" s="20"/>
    </row>
    <row r="334" ht="19.9" customHeight="true" spans="2:5">
      <c r="B334" s="36" t="s">
        <v>838</v>
      </c>
      <c r="C334" s="36" t="s">
        <v>839</v>
      </c>
      <c r="D334" s="13">
        <v>1059.88</v>
      </c>
      <c r="E334" s="20"/>
    </row>
    <row r="335" ht="19.9" customHeight="true" spans="1:5">
      <c r="A335" s="2"/>
      <c r="B335" s="64" t="s">
        <v>840</v>
      </c>
      <c r="C335" s="36" t="s">
        <v>841</v>
      </c>
      <c r="D335" s="12">
        <v>400.88</v>
      </c>
      <c r="E335" s="20"/>
    </row>
    <row r="336" ht="19.9" customHeight="true" spans="1:5">
      <c r="A336" s="2"/>
      <c r="B336" s="64" t="s">
        <v>842</v>
      </c>
      <c r="C336" s="36" t="s">
        <v>843</v>
      </c>
      <c r="D336" s="12">
        <v>659</v>
      </c>
      <c r="E336" s="20"/>
    </row>
    <row r="337" ht="19.9" customHeight="true" spans="2:5">
      <c r="B337" s="36" t="s">
        <v>844</v>
      </c>
      <c r="C337" s="36" t="s">
        <v>845</v>
      </c>
      <c r="D337" s="12">
        <v>530.75</v>
      </c>
      <c r="E337" s="20"/>
    </row>
    <row r="338" ht="19.9" customHeight="true" spans="1:5">
      <c r="A338" s="2"/>
      <c r="B338" s="64" t="s">
        <v>846</v>
      </c>
      <c r="C338" s="36" t="s">
        <v>847</v>
      </c>
      <c r="D338" s="12">
        <v>376.2</v>
      </c>
      <c r="E338" s="20"/>
    </row>
    <row r="339" ht="19.9" customHeight="true" spans="1:5">
      <c r="A339" s="2"/>
      <c r="B339" s="64" t="s">
        <v>848</v>
      </c>
      <c r="C339" s="36" t="s">
        <v>849</v>
      </c>
      <c r="D339" s="12">
        <v>154.55</v>
      </c>
      <c r="E339" s="20"/>
    </row>
    <row r="340" ht="19.9" customHeight="true" spans="2:5">
      <c r="B340" s="36" t="s">
        <v>850</v>
      </c>
      <c r="C340" s="36" t="s">
        <v>851</v>
      </c>
      <c r="D340" s="12">
        <v>446.16</v>
      </c>
      <c r="E340" s="20"/>
    </row>
    <row r="341" ht="19.9" customHeight="true" spans="1:5">
      <c r="A341" s="2"/>
      <c r="B341" s="64" t="s">
        <v>852</v>
      </c>
      <c r="C341" s="36" t="s">
        <v>283</v>
      </c>
      <c r="D341" s="12">
        <v>345.66</v>
      </c>
      <c r="E341" s="20"/>
    </row>
    <row r="342" ht="19.9" customHeight="true" spans="1:5">
      <c r="A342" s="2"/>
      <c r="B342" s="64" t="s">
        <v>853</v>
      </c>
      <c r="C342" s="36" t="s">
        <v>303</v>
      </c>
      <c r="D342" s="12">
        <v>4</v>
      </c>
      <c r="E342" s="20"/>
    </row>
    <row r="343" ht="19.9" customHeight="true" spans="1:5">
      <c r="A343" s="2"/>
      <c r="B343" s="64" t="s">
        <v>854</v>
      </c>
      <c r="C343" s="36" t="s">
        <v>855</v>
      </c>
      <c r="D343" s="12">
        <v>96.5</v>
      </c>
      <c r="E343" s="20"/>
    </row>
    <row r="344" ht="19.9" customHeight="true" spans="2:5">
      <c r="B344" s="36" t="s">
        <v>856</v>
      </c>
      <c r="C344" s="36" t="s">
        <v>857</v>
      </c>
      <c r="D344" s="12">
        <v>21</v>
      </c>
      <c r="E344" s="20"/>
    </row>
    <row r="345" ht="19.9" customHeight="true" spans="1:5">
      <c r="A345" s="2"/>
      <c r="B345" s="64" t="s">
        <v>858</v>
      </c>
      <c r="C345" s="36" t="s">
        <v>857</v>
      </c>
      <c r="D345" s="12">
        <v>21</v>
      </c>
      <c r="E345" s="20"/>
    </row>
    <row r="346" ht="19.9" customHeight="true" spans="2:5">
      <c r="B346" s="36" t="s">
        <v>251</v>
      </c>
      <c r="C346" s="36" t="s">
        <v>252</v>
      </c>
      <c r="D346" s="13">
        <v>29839.17</v>
      </c>
      <c r="E346" s="20"/>
    </row>
    <row r="347" ht="19.9" customHeight="true" spans="1:5">
      <c r="A347" s="2"/>
      <c r="B347" s="36" t="s">
        <v>859</v>
      </c>
      <c r="C347" s="36" t="s">
        <v>860</v>
      </c>
      <c r="D347" s="13">
        <v>19158.77</v>
      </c>
      <c r="E347" s="20"/>
    </row>
    <row r="348" ht="19.9" customHeight="true" spans="1:5">
      <c r="A348" s="2"/>
      <c r="B348" s="64" t="s">
        <v>861</v>
      </c>
      <c r="C348" s="36" t="s">
        <v>283</v>
      </c>
      <c r="D348" s="13">
        <v>5726.71</v>
      </c>
      <c r="E348" s="20"/>
    </row>
    <row r="349" ht="19.9" customHeight="true" spans="1:5">
      <c r="A349" s="2"/>
      <c r="B349" s="64" t="s">
        <v>862</v>
      </c>
      <c r="C349" s="36" t="s">
        <v>285</v>
      </c>
      <c r="D349" s="12">
        <v>42.87</v>
      </c>
      <c r="E349" s="20"/>
    </row>
    <row r="350" ht="19.9" customHeight="true" spans="1:5">
      <c r="A350" s="2"/>
      <c r="B350" s="64" t="s">
        <v>863</v>
      </c>
      <c r="C350" s="36" t="s">
        <v>303</v>
      </c>
      <c r="D350" s="12">
        <v>39.27</v>
      </c>
      <c r="E350" s="20"/>
    </row>
    <row r="351" ht="19.9" customHeight="true" spans="1:5">
      <c r="A351" s="2"/>
      <c r="B351" s="64" t="s">
        <v>864</v>
      </c>
      <c r="C351" s="36" t="s">
        <v>865</v>
      </c>
      <c r="D351" s="13">
        <v>13349.91</v>
      </c>
      <c r="E351" s="20"/>
    </row>
    <row r="352" ht="19.9" customHeight="true" spans="2:5">
      <c r="B352" s="36" t="s">
        <v>866</v>
      </c>
      <c r="C352" s="36" t="s">
        <v>867</v>
      </c>
      <c r="D352" s="12">
        <v>149.84</v>
      </c>
      <c r="E352" s="20"/>
    </row>
    <row r="353" ht="19.9" customHeight="true" spans="1:5">
      <c r="A353" s="2"/>
      <c r="B353" s="64" t="s">
        <v>868</v>
      </c>
      <c r="C353" s="36" t="s">
        <v>867</v>
      </c>
      <c r="D353" s="12">
        <v>149.84</v>
      </c>
      <c r="E353" s="20"/>
    </row>
    <row r="354" ht="19.9" customHeight="true" spans="2:5">
      <c r="B354" s="36" t="s">
        <v>869</v>
      </c>
      <c r="C354" s="36" t="s">
        <v>870</v>
      </c>
      <c r="D354" s="13">
        <v>5703.18</v>
      </c>
      <c r="E354" s="20"/>
    </row>
    <row r="355" ht="19.9" customHeight="true" spans="1:5">
      <c r="A355" s="2"/>
      <c r="B355" s="64" t="s">
        <v>871</v>
      </c>
      <c r="C355" s="36" t="s">
        <v>872</v>
      </c>
      <c r="D355" s="12">
        <v>500</v>
      </c>
      <c r="E355" s="20"/>
    </row>
    <row r="356" ht="19.9" customHeight="true" spans="1:5">
      <c r="A356" s="2"/>
      <c r="B356" s="64" t="s">
        <v>873</v>
      </c>
      <c r="C356" s="36" t="s">
        <v>874</v>
      </c>
      <c r="D356" s="13">
        <v>5203.18</v>
      </c>
      <c r="E356" s="20"/>
    </row>
    <row r="357" ht="19.9" customHeight="true" spans="2:5">
      <c r="B357" s="36" t="s">
        <v>875</v>
      </c>
      <c r="C357" s="36" t="s">
        <v>876</v>
      </c>
      <c r="D357" s="12">
        <v>879.95</v>
      </c>
      <c r="E357" s="20"/>
    </row>
    <row r="358" ht="19.9" customHeight="true" spans="1:5">
      <c r="A358" s="2"/>
      <c r="B358" s="64" t="s">
        <v>877</v>
      </c>
      <c r="C358" s="36" t="s">
        <v>876</v>
      </c>
      <c r="D358" s="12">
        <v>879.95</v>
      </c>
      <c r="E358" s="20"/>
    </row>
    <row r="359" ht="19.9" customHeight="true" spans="2:5">
      <c r="B359" s="36" t="s">
        <v>878</v>
      </c>
      <c r="C359" s="36" t="s">
        <v>879</v>
      </c>
      <c r="D359" s="12">
        <v>38.08</v>
      </c>
      <c r="E359" s="20"/>
    </row>
    <row r="360" ht="19.9" customHeight="true" spans="1:5">
      <c r="A360" s="2"/>
      <c r="B360" s="64" t="s">
        <v>880</v>
      </c>
      <c r="C360" s="36" t="s">
        <v>879</v>
      </c>
      <c r="D360" s="12">
        <v>38.08</v>
      </c>
      <c r="E360" s="20"/>
    </row>
    <row r="361" ht="19.9" customHeight="true" spans="2:5">
      <c r="B361" s="36" t="s">
        <v>881</v>
      </c>
      <c r="C361" s="36" t="s">
        <v>882</v>
      </c>
      <c r="D361" s="13">
        <v>3909.35</v>
      </c>
      <c r="E361" s="20"/>
    </row>
    <row r="362" ht="19.9" customHeight="true" spans="1:5">
      <c r="A362" s="2"/>
      <c r="B362" s="64" t="s">
        <v>883</v>
      </c>
      <c r="C362" s="36" t="s">
        <v>882</v>
      </c>
      <c r="D362" s="13">
        <v>3909.35</v>
      </c>
      <c r="E362" s="20"/>
    </row>
    <row r="363" ht="19.9" customHeight="true" spans="2:5">
      <c r="B363" s="36" t="s">
        <v>253</v>
      </c>
      <c r="C363" s="36" t="s">
        <v>254</v>
      </c>
      <c r="D363" s="13">
        <v>45714.61</v>
      </c>
      <c r="E363" s="20"/>
    </row>
    <row r="364" ht="19.9" customHeight="true" spans="1:5">
      <c r="A364" s="2"/>
      <c r="B364" s="36" t="s">
        <v>884</v>
      </c>
      <c r="C364" s="36" t="s">
        <v>885</v>
      </c>
      <c r="D364" s="13">
        <v>10935.41</v>
      </c>
      <c r="E364" s="20"/>
    </row>
    <row r="365" ht="19.9" customHeight="true" spans="1:5">
      <c r="A365" s="2"/>
      <c r="B365" s="64" t="s">
        <v>886</v>
      </c>
      <c r="C365" s="36" t="s">
        <v>283</v>
      </c>
      <c r="D365" s="13">
        <v>2494.13</v>
      </c>
      <c r="E365" s="20"/>
    </row>
    <row r="366" ht="19.9" customHeight="true" spans="1:5">
      <c r="A366" s="2"/>
      <c r="B366" s="64" t="s">
        <v>887</v>
      </c>
      <c r="C366" s="36" t="s">
        <v>396</v>
      </c>
      <c r="D366" s="12">
        <v>836.84</v>
      </c>
      <c r="E366" s="20"/>
    </row>
    <row r="367" ht="19.9" customHeight="true" spans="1:5">
      <c r="A367" s="2"/>
      <c r="B367" s="64" t="s">
        <v>888</v>
      </c>
      <c r="C367" s="36" t="s">
        <v>889</v>
      </c>
      <c r="D367" s="12">
        <v>132.47</v>
      </c>
      <c r="E367" s="20"/>
    </row>
    <row r="368" ht="19.9" customHeight="true" spans="1:5">
      <c r="A368" s="2"/>
      <c r="B368" s="64" t="s">
        <v>890</v>
      </c>
      <c r="C368" s="36" t="s">
        <v>891</v>
      </c>
      <c r="D368" s="12">
        <v>50</v>
      </c>
      <c r="E368" s="20"/>
    </row>
    <row r="369" ht="19.9" customHeight="true" spans="1:5">
      <c r="A369" s="2"/>
      <c r="B369" s="64" t="s">
        <v>892</v>
      </c>
      <c r="C369" s="36" t="s">
        <v>893</v>
      </c>
      <c r="D369" s="12">
        <v>132</v>
      </c>
      <c r="E369" s="20"/>
    </row>
    <row r="370" ht="19.9" customHeight="true" spans="1:5">
      <c r="A370" s="2"/>
      <c r="B370" s="64" t="s">
        <v>894</v>
      </c>
      <c r="C370" s="36" t="s">
        <v>895</v>
      </c>
      <c r="D370" s="12">
        <v>172</v>
      </c>
      <c r="E370" s="20"/>
    </row>
    <row r="371" ht="19.9" customHeight="true" spans="1:5">
      <c r="A371" s="2"/>
      <c r="B371" s="64" t="s">
        <v>896</v>
      </c>
      <c r="C371" s="36" t="s">
        <v>897</v>
      </c>
      <c r="D371" s="13">
        <v>5042.47</v>
      </c>
      <c r="E371" s="20"/>
    </row>
    <row r="372" ht="19.9" customHeight="true" spans="1:5">
      <c r="A372" s="2"/>
      <c r="B372" s="64" t="s">
        <v>898</v>
      </c>
      <c r="C372" s="36" t="s">
        <v>899</v>
      </c>
      <c r="D372" s="13">
        <v>2075.5</v>
      </c>
      <c r="E372" s="20"/>
    </row>
    <row r="373" ht="19.9" customHeight="true" spans="2:5">
      <c r="B373" s="36" t="s">
        <v>900</v>
      </c>
      <c r="C373" s="36" t="s">
        <v>901</v>
      </c>
      <c r="D373" s="13">
        <v>20843.61</v>
      </c>
      <c r="E373" s="20"/>
    </row>
    <row r="374" ht="19.9" customHeight="true" spans="1:5">
      <c r="A374" s="2"/>
      <c r="B374" s="64" t="s">
        <v>902</v>
      </c>
      <c r="C374" s="36" t="s">
        <v>283</v>
      </c>
      <c r="D374" s="13">
        <v>1858.91</v>
      </c>
      <c r="E374" s="20"/>
    </row>
    <row r="375" ht="19.9" customHeight="true" spans="1:5">
      <c r="A375" s="2"/>
      <c r="B375" s="64" t="s">
        <v>903</v>
      </c>
      <c r="C375" s="36" t="s">
        <v>904</v>
      </c>
      <c r="D375" s="12">
        <v>238.6</v>
      </c>
      <c r="E375" s="20"/>
    </row>
    <row r="376" ht="19.9" customHeight="true" spans="1:5">
      <c r="A376" s="2"/>
      <c r="B376" s="64" t="s">
        <v>905</v>
      </c>
      <c r="C376" s="36" t="s">
        <v>906</v>
      </c>
      <c r="D376" s="12">
        <v>187.15</v>
      </c>
      <c r="E376" s="20"/>
    </row>
    <row r="377" ht="19.9" customHeight="true" spans="1:5">
      <c r="A377" s="2"/>
      <c r="B377" s="64" t="s">
        <v>907</v>
      </c>
      <c r="C377" s="36" t="s">
        <v>908</v>
      </c>
      <c r="D377" s="12">
        <v>10</v>
      </c>
      <c r="E377" s="20"/>
    </row>
    <row r="378" ht="19.9" customHeight="true" spans="1:5">
      <c r="A378" s="2"/>
      <c r="B378" s="64" t="s">
        <v>909</v>
      </c>
      <c r="C378" s="36" t="s">
        <v>910</v>
      </c>
      <c r="D378" s="12">
        <v>10</v>
      </c>
      <c r="E378" s="20"/>
    </row>
    <row r="379" ht="19.9" customHeight="true" spans="1:5">
      <c r="A379" s="2"/>
      <c r="B379" s="64" t="s">
        <v>911</v>
      </c>
      <c r="C379" s="36" t="s">
        <v>912</v>
      </c>
      <c r="D379" s="13">
        <v>4492.54</v>
      </c>
      <c r="E379" s="20"/>
    </row>
    <row r="380" ht="19.9" customHeight="true" spans="1:5">
      <c r="A380" s="2"/>
      <c r="B380" s="64" t="s">
        <v>913</v>
      </c>
      <c r="C380" s="36" t="s">
        <v>914</v>
      </c>
      <c r="D380" s="12">
        <v>9</v>
      </c>
      <c r="E380" s="20"/>
    </row>
    <row r="381" ht="19.9" customHeight="true" spans="1:5">
      <c r="A381" s="2"/>
      <c r="B381" s="64" t="s">
        <v>915</v>
      </c>
      <c r="C381" s="36" t="s">
        <v>916</v>
      </c>
      <c r="D381" s="13">
        <v>12277.38</v>
      </c>
      <c r="E381" s="20"/>
    </row>
    <row r="382" ht="19.9" customHeight="true" spans="1:5">
      <c r="A382" s="2"/>
      <c r="B382" s="64" t="s">
        <v>917</v>
      </c>
      <c r="C382" s="36" t="s">
        <v>918</v>
      </c>
      <c r="D382" s="12">
        <v>3</v>
      </c>
      <c r="E382" s="20"/>
    </row>
    <row r="383" ht="19.9" customHeight="true" spans="1:5">
      <c r="A383" s="2"/>
      <c r="B383" s="64" t="s">
        <v>919</v>
      </c>
      <c r="C383" s="36" t="s">
        <v>920</v>
      </c>
      <c r="D383" s="13">
        <v>1757.04</v>
      </c>
      <c r="E383" s="20"/>
    </row>
    <row r="384" ht="19.9" customHeight="true" spans="2:5">
      <c r="B384" s="36" t="s">
        <v>921</v>
      </c>
      <c r="C384" s="36" t="s">
        <v>922</v>
      </c>
      <c r="D384" s="13">
        <v>2543</v>
      </c>
      <c r="E384" s="20"/>
    </row>
    <row r="385" ht="19.9" customHeight="true" spans="1:5">
      <c r="A385" s="2"/>
      <c r="B385" s="64" t="s">
        <v>923</v>
      </c>
      <c r="C385" s="36" t="s">
        <v>283</v>
      </c>
      <c r="D385" s="13">
        <v>1116.6</v>
      </c>
      <c r="E385" s="20"/>
    </row>
    <row r="386" ht="19.9" customHeight="true" spans="1:5">
      <c r="A386" s="2"/>
      <c r="B386" s="64" t="s">
        <v>924</v>
      </c>
      <c r="C386" s="36" t="s">
        <v>303</v>
      </c>
      <c r="D386" s="12">
        <v>13</v>
      </c>
      <c r="E386" s="20"/>
    </row>
    <row r="387" ht="19.9" customHeight="true" spans="1:5">
      <c r="A387" s="2"/>
      <c r="B387" s="64" t="s">
        <v>925</v>
      </c>
      <c r="C387" s="36" t="s">
        <v>926</v>
      </c>
      <c r="D387" s="12">
        <v>20</v>
      </c>
      <c r="E387" s="20"/>
    </row>
    <row r="388" ht="19.9" customHeight="true" spans="1:5">
      <c r="A388" s="2"/>
      <c r="B388" s="64" t="s">
        <v>927</v>
      </c>
      <c r="C388" s="36" t="s">
        <v>928</v>
      </c>
      <c r="D388" s="12">
        <v>50</v>
      </c>
      <c r="E388" s="20"/>
    </row>
    <row r="389" ht="19.9" customHeight="true" spans="1:5">
      <c r="A389" s="2"/>
      <c r="B389" s="64" t="s">
        <v>929</v>
      </c>
      <c r="C389" s="36" t="s">
        <v>930</v>
      </c>
      <c r="D389" s="13">
        <v>1000</v>
      </c>
      <c r="E389" s="20"/>
    </row>
    <row r="390" ht="19.9" customHeight="true" spans="1:5">
      <c r="A390" s="2"/>
      <c r="B390" s="64" t="s">
        <v>931</v>
      </c>
      <c r="C390" s="36" t="s">
        <v>932</v>
      </c>
      <c r="D390" s="12">
        <v>302.9</v>
      </c>
      <c r="E390" s="20"/>
    </row>
    <row r="391" ht="19.9" customHeight="true" spans="1:5">
      <c r="A391" s="2"/>
      <c r="B391" s="64" t="s">
        <v>933</v>
      </c>
      <c r="C391" s="36" t="s">
        <v>934</v>
      </c>
      <c r="D391" s="12">
        <v>35</v>
      </c>
      <c r="E391" s="20"/>
    </row>
    <row r="392" ht="19.9" customHeight="true" spans="1:5">
      <c r="A392" s="2"/>
      <c r="B392" s="64" t="s">
        <v>935</v>
      </c>
      <c r="C392" s="36" t="s">
        <v>936</v>
      </c>
      <c r="D392" s="12">
        <v>5.5</v>
      </c>
      <c r="E392" s="20"/>
    </row>
    <row r="393" ht="19.9" customHeight="true" spans="2:5">
      <c r="B393" s="36" t="s">
        <v>937</v>
      </c>
      <c r="C393" s="36" t="s">
        <v>938</v>
      </c>
      <c r="D393" s="13">
        <v>11383.71</v>
      </c>
      <c r="E393" s="20"/>
    </row>
    <row r="394" ht="19.9" customHeight="true" spans="1:5">
      <c r="A394" s="2"/>
      <c r="B394" s="64" t="s">
        <v>939</v>
      </c>
      <c r="C394" s="36" t="s">
        <v>940</v>
      </c>
      <c r="D394" s="13">
        <v>11383.71</v>
      </c>
      <c r="E394" s="20"/>
    </row>
    <row r="395" ht="19.9" customHeight="true" spans="2:5">
      <c r="B395" s="36" t="s">
        <v>941</v>
      </c>
      <c r="C395" s="36" t="s">
        <v>942</v>
      </c>
      <c r="D395" s="12">
        <v>8.87</v>
      </c>
      <c r="E395" s="20"/>
    </row>
    <row r="396" ht="19.9" customHeight="true" spans="1:5">
      <c r="A396" s="2"/>
      <c r="B396" s="64" t="s">
        <v>943</v>
      </c>
      <c r="C396" s="36" t="s">
        <v>942</v>
      </c>
      <c r="D396" s="12">
        <v>8.87</v>
      </c>
      <c r="E396" s="20"/>
    </row>
    <row r="397" ht="19.9" customHeight="true" spans="2:5">
      <c r="B397" s="36" t="s">
        <v>255</v>
      </c>
      <c r="C397" s="36" t="s">
        <v>256</v>
      </c>
      <c r="D397" s="13">
        <v>356608.47</v>
      </c>
      <c r="E397" s="20"/>
    </row>
    <row r="398" ht="19.9" customHeight="true" spans="1:5">
      <c r="A398" s="2"/>
      <c r="B398" s="36" t="s">
        <v>944</v>
      </c>
      <c r="C398" s="36" t="s">
        <v>945</v>
      </c>
      <c r="D398" s="13">
        <v>356608.47</v>
      </c>
      <c r="E398" s="20"/>
    </row>
    <row r="399" ht="19.9" customHeight="true" spans="1:5">
      <c r="A399" s="2"/>
      <c r="B399" s="64" t="s">
        <v>946</v>
      </c>
      <c r="C399" s="36" t="s">
        <v>283</v>
      </c>
      <c r="D399" s="13">
        <v>2037.03</v>
      </c>
      <c r="E399" s="20"/>
    </row>
    <row r="400" ht="19.9" customHeight="true" spans="1:5">
      <c r="A400" s="2"/>
      <c r="B400" s="64" t="s">
        <v>947</v>
      </c>
      <c r="C400" s="36" t="s">
        <v>285</v>
      </c>
      <c r="D400" s="12">
        <v>207.5</v>
      </c>
      <c r="E400" s="20"/>
    </row>
    <row r="401" ht="19.9" customHeight="true" spans="1:5">
      <c r="A401" s="2"/>
      <c r="B401" s="64" t="s">
        <v>948</v>
      </c>
      <c r="C401" s="36" t="s">
        <v>303</v>
      </c>
      <c r="D401" s="12">
        <v>4.3</v>
      </c>
      <c r="E401" s="20"/>
    </row>
    <row r="402" ht="19.9" customHeight="true" spans="1:5">
      <c r="A402" s="2"/>
      <c r="B402" s="64" t="s">
        <v>949</v>
      </c>
      <c r="C402" s="36" t="s">
        <v>950</v>
      </c>
      <c r="D402" s="13">
        <v>353885.93</v>
      </c>
      <c r="E402" s="20"/>
    </row>
    <row r="403" ht="19.9" customHeight="true" spans="1:5">
      <c r="A403" s="2"/>
      <c r="B403" s="64" t="s">
        <v>951</v>
      </c>
      <c r="C403" s="36" t="s">
        <v>952</v>
      </c>
      <c r="D403" s="12">
        <v>178</v>
      </c>
      <c r="E403" s="20"/>
    </row>
    <row r="404" ht="19.9" customHeight="true" spans="1:5">
      <c r="A404" s="2"/>
      <c r="B404" s="64" t="s">
        <v>953</v>
      </c>
      <c r="C404" s="36" t="s">
        <v>954</v>
      </c>
      <c r="D404" s="12">
        <v>295.71</v>
      </c>
      <c r="E404" s="20"/>
    </row>
    <row r="405" ht="19.9" customHeight="true" spans="2:5">
      <c r="B405" s="36" t="s">
        <v>257</v>
      </c>
      <c r="C405" s="36" t="s">
        <v>258</v>
      </c>
      <c r="D405" s="13">
        <v>8064.64</v>
      </c>
      <c r="E405" s="20"/>
    </row>
    <row r="406" ht="19.9" customHeight="true" spans="1:5">
      <c r="A406" s="2"/>
      <c r="B406" s="36" t="s">
        <v>955</v>
      </c>
      <c r="C406" s="36" t="s">
        <v>956</v>
      </c>
      <c r="D406" s="13">
        <v>5066.22</v>
      </c>
      <c r="E406" s="20"/>
    </row>
    <row r="407" ht="19.9" customHeight="true" spans="1:5">
      <c r="A407" s="2"/>
      <c r="B407" s="64" t="s">
        <v>957</v>
      </c>
      <c r="C407" s="36" t="s">
        <v>283</v>
      </c>
      <c r="D407" s="12">
        <v>644.81</v>
      </c>
      <c r="E407" s="20"/>
    </row>
    <row r="408" ht="19.9" customHeight="true" spans="1:5">
      <c r="A408" s="2"/>
      <c r="B408" s="64" t="s">
        <v>958</v>
      </c>
      <c r="C408" s="36" t="s">
        <v>285</v>
      </c>
      <c r="D408" s="12">
        <v>168.93</v>
      </c>
      <c r="E408" s="20"/>
    </row>
    <row r="409" ht="19.9" customHeight="true" spans="1:5">
      <c r="A409" s="2"/>
      <c r="B409" s="64" t="s">
        <v>959</v>
      </c>
      <c r="C409" s="36" t="s">
        <v>303</v>
      </c>
      <c r="D409" s="12">
        <v>8</v>
      </c>
      <c r="E409" s="20"/>
    </row>
    <row r="410" ht="19.9" customHeight="true" spans="1:5">
      <c r="A410" s="2"/>
      <c r="B410" s="64" t="s">
        <v>960</v>
      </c>
      <c r="C410" s="36" t="s">
        <v>961</v>
      </c>
      <c r="D410" s="12">
        <v>54</v>
      </c>
      <c r="E410" s="20"/>
    </row>
    <row r="411" ht="19.9" customHeight="true" spans="1:5">
      <c r="A411" s="2"/>
      <c r="B411" s="64" t="s">
        <v>962</v>
      </c>
      <c r="C411" s="36" t="s">
        <v>963</v>
      </c>
      <c r="D411" s="13">
        <v>4190.48</v>
      </c>
      <c r="E411" s="20"/>
    </row>
    <row r="412" ht="19.9" customHeight="true" spans="2:5">
      <c r="B412" s="36" t="s">
        <v>964</v>
      </c>
      <c r="C412" s="36" t="s">
        <v>965</v>
      </c>
      <c r="D412" s="13">
        <v>1479.74</v>
      </c>
      <c r="E412" s="20"/>
    </row>
    <row r="413" ht="19.9" customHeight="true" spans="1:5">
      <c r="A413" s="2"/>
      <c r="B413" s="64" t="s">
        <v>966</v>
      </c>
      <c r="C413" s="36" t="s">
        <v>283</v>
      </c>
      <c r="D413" s="12">
        <v>842.84</v>
      </c>
      <c r="E413" s="20"/>
    </row>
    <row r="414" ht="19.9" customHeight="true" spans="1:5">
      <c r="A414" s="2"/>
      <c r="B414" s="64" t="s">
        <v>967</v>
      </c>
      <c r="C414" s="36" t="s">
        <v>303</v>
      </c>
      <c r="D414" s="12">
        <v>10</v>
      </c>
      <c r="E414" s="20"/>
    </row>
    <row r="415" ht="19.9" customHeight="true" spans="1:5">
      <c r="A415" s="2"/>
      <c r="B415" s="64" t="s">
        <v>968</v>
      </c>
      <c r="C415" s="36" t="s">
        <v>969</v>
      </c>
      <c r="D415" s="12">
        <v>626.9</v>
      </c>
      <c r="E415" s="20"/>
    </row>
    <row r="416" ht="19.9" customHeight="true" spans="2:5">
      <c r="B416" s="36" t="s">
        <v>970</v>
      </c>
      <c r="C416" s="36" t="s">
        <v>971</v>
      </c>
      <c r="D416" s="13">
        <v>1038</v>
      </c>
      <c r="E416" s="20"/>
    </row>
    <row r="417" ht="19.9" customHeight="true" spans="1:5">
      <c r="A417" s="2"/>
      <c r="B417" s="64" t="s">
        <v>972</v>
      </c>
      <c r="C417" s="36" t="s">
        <v>973</v>
      </c>
      <c r="D417" s="13">
        <v>1038</v>
      </c>
      <c r="E417" s="20"/>
    </row>
    <row r="418" ht="19.9" customHeight="true" spans="2:5">
      <c r="B418" s="36" t="s">
        <v>974</v>
      </c>
      <c r="C418" s="36" t="s">
        <v>975</v>
      </c>
      <c r="D418" s="12">
        <v>480.68</v>
      </c>
      <c r="E418" s="20"/>
    </row>
    <row r="419" ht="19.9" customHeight="true" spans="1:5">
      <c r="A419" s="2"/>
      <c r="B419" s="64" t="s">
        <v>976</v>
      </c>
      <c r="C419" s="36" t="s">
        <v>975</v>
      </c>
      <c r="D419" s="12">
        <v>480.68</v>
      </c>
      <c r="E419" s="20"/>
    </row>
    <row r="420" ht="19.9" customHeight="true" spans="2:5">
      <c r="B420" s="36" t="s">
        <v>259</v>
      </c>
      <c r="C420" s="36" t="s">
        <v>260</v>
      </c>
      <c r="D420" s="12">
        <v>146.14</v>
      </c>
      <c r="E420" s="20"/>
    </row>
    <row r="421" ht="19.9" customHeight="true" spans="1:5">
      <c r="A421" s="2"/>
      <c r="B421" s="36" t="s">
        <v>977</v>
      </c>
      <c r="C421" s="36" t="s">
        <v>978</v>
      </c>
      <c r="D421" s="12">
        <v>146.14</v>
      </c>
      <c r="E421" s="20"/>
    </row>
    <row r="422" ht="19.9" customHeight="true" spans="1:5">
      <c r="A422" s="2"/>
      <c r="B422" s="64" t="s">
        <v>979</v>
      </c>
      <c r="C422" s="36" t="s">
        <v>980</v>
      </c>
      <c r="D422" s="12">
        <v>146.14</v>
      </c>
      <c r="E422" s="20"/>
    </row>
    <row r="423" ht="19.9" customHeight="true" spans="2:5">
      <c r="B423" s="36" t="s">
        <v>261</v>
      </c>
      <c r="C423" s="36" t="s">
        <v>262</v>
      </c>
      <c r="D423" s="12">
        <v>192.31</v>
      </c>
      <c r="E423" s="20"/>
    </row>
    <row r="424" ht="19.9" customHeight="true" spans="1:5">
      <c r="A424" s="2"/>
      <c r="B424" s="36" t="s">
        <v>981</v>
      </c>
      <c r="C424" s="36" t="s">
        <v>982</v>
      </c>
      <c r="D424" s="12">
        <v>192.31</v>
      </c>
      <c r="E424" s="20"/>
    </row>
    <row r="425" ht="19.9" customHeight="true" spans="1:5">
      <c r="A425" s="2"/>
      <c r="B425" s="64" t="s">
        <v>983</v>
      </c>
      <c r="C425" s="36" t="s">
        <v>984</v>
      </c>
      <c r="D425" s="12">
        <v>135</v>
      </c>
      <c r="E425" s="20"/>
    </row>
    <row r="426" ht="19.9" customHeight="true" spans="1:5">
      <c r="A426" s="2"/>
      <c r="B426" s="64" t="s">
        <v>985</v>
      </c>
      <c r="C426" s="36" t="s">
        <v>986</v>
      </c>
      <c r="D426" s="12">
        <v>57.31</v>
      </c>
      <c r="E426" s="20"/>
    </row>
    <row r="427" ht="19.9" customHeight="true" spans="2:5">
      <c r="B427" s="36" t="s">
        <v>263</v>
      </c>
      <c r="C427" s="36" t="s">
        <v>264</v>
      </c>
      <c r="D427" s="13">
        <v>3170.58</v>
      </c>
      <c r="E427" s="20"/>
    </row>
    <row r="428" ht="19.9" customHeight="true" spans="1:5">
      <c r="A428" s="2"/>
      <c r="B428" s="36" t="s">
        <v>987</v>
      </c>
      <c r="C428" s="36" t="s">
        <v>988</v>
      </c>
      <c r="D428" s="13">
        <v>2982.68</v>
      </c>
      <c r="E428" s="20"/>
    </row>
    <row r="429" ht="19.9" customHeight="true" spans="1:5">
      <c r="A429" s="2"/>
      <c r="B429" s="64" t="s">
        <v>989</v>
      </c>
      <c r="C429" s="36" t="s">
        <v>283</v>
      </c>
      <c r="D429" s="13">
        <v>1255.82</v>
      </c>
      <c r="E429" s="20"/>
    </row>
    <row r="430" ht="19.9" customHeight="true" spans="1:5">
      <c r="A430" s="2"/>
      <c r="B430" s="64" t="s">
        <v>990</v>
      </c>
      <c r="C430" s="36" t="s">
        <v>285</v>
      </c>
      <c r="D430" s="12">
        <v>213.63</v>
      </c>
      <c r="E430" s="20"/>
    </row>
    <row r="431" ht="19.9" customHeight="true" spans="1:5">
      <c r="A431" s="2"/>
      <c r="B431" s="64" t="s">
        <v>991</v>
      </c>
      <c r="C431" s="36" t="s">
        <v>303</v>
      </c>
      <c r="D431" s="12">
        <v>11</v>
      </c>
      <c r="E431" s="20"/>
    </row>
    <row r="432" ht="19.9" customHeight="true" spans="1:5">
      <c r="A432" s="2"/>
      <c r="B432" s="64" t="s">
        <v>992</v>
      </c>
      <c r="C432" s="36" t="s">
        <v>993</v>
      </c>
      <c r="D432" s="12">
        <v>236.8</v>
      </c>
      <c r="E432" s="20"/>
    </row>
    <row r="433" ht="19.9" customHeight="true" spans="1:5">
      <c r="A433" s="2"/>
      <c r="B433" s="64" t="s">
        <v>994</v>
      </c>
      <c r="C433" s="36" t="s">
        <v>995</v>
      </c>
      <c r="D433" s="12">
        <v>616.22</v>
      </c>
      <c r="E433" s="20"/>
    </row>
    <row r="434" ht="19.9" customHeight="true" spans="1:5">
      <c r="A434" s="2"/>
      <c r="B434" s="64" t="s">
        <v>996</v>
      </c>
      <c r="C434" s="36" t="s">
        <v>997</v>
      </c>
      <c r="D434" s="12">
        <v>142.19</v>
      </c>
      <c r="E434" s="20"/>
    </row>
    <row r="435" ht="19.9" customHeight="true" spans="1:5">
      <c r="A435" s="2"/>
      <c r="B435" s="64" t="s">
        <v>998</v>
      </c>
      <c r="C435" s="36" t="s">
        <v>999</v>
      </c>
      <c r="D435" s="12">
        <v>325.14</v>
      </c>
      <c r="E435" s="20"/>
    </row>
    <row r="436" ht="19.9" customHeight="true" spans="1:5">
      <c r="A436" s="2"/>
      <c r="B436" s="64" t="s">
        <v>1000</v>
      </c>
      <c r="C436" s="36" t="s">
        <v>1001</v>
      </c>
      <c r="D436" s="12">
        <v>181.88</v>
      </c>
      <c r="E436" s="20"/>
    </row>
    <row r="437" ht="19.9" customHeight="true" spans="2:5">
      <c r="B437" s="36" t="s">
        <v>1002</v>
      </c>
      <c r="C437" s="36" t="s">
        <v>1003</v>
      </c>
      <c r="D437" s="12">
        <v>187.9</v>
      </c>
      <c r="E437" s="20"/>
    </row>
    <row r="438" ht="19.9" customHeight="true" spans="1:5">
      <c r="A438" s="2"/>
      <c r="B438" s="64" t="s">
        <v>1004</v>
      </c>
      <c r="C438" s="36" t="s">
        <v>1005</v>
      </c>
      <c r="D438" s="12">
        <v>187.9</v>
      </c>
      <c r="E438" s="20"/>
    </row>
    <row r="439" ht="19.9" customHeight="true" spans="2:5">
      <c r="B439" s="36" t="s">
        <v>265</v>
      </c>
      <c r="C439" s="36" t="s">
        <v>266</v>
      </c>
      <c r="D439" s="13">
        <v>11981.34</v>
      </c>
      <c r="E439" s="20"/>
    </row>
    <row r="440" ht="19.9" customHeight="true" spans="1:5">
      <c r="A440" s="2"/>
      <c r="B440" s="36" t="s">
        <v>1006</v>
      </c>
      <c r="C440" s="36" t="s">
        <v>1007</v>
      </c>
      <c r="D440" s="12">
        <v>588.58</v>
      </c>
      <c r="E440" s="20"/>
    </row>
    <row r="441" ht="19.9" customHeight="true" spans="1:5">
      <c r="A441" s="2"/>
      <c r="B441" s="64" t="s">
        <v>1008</v>
      </c>
      <c r="C441" s="36" t="s">
        <v>1009</v>
      </c>
      <c r="D441" s="12">
        <v>412</v>
      </c>
      <c r="E441" s="20"/>
    </row>
    <row r="442" ht="19.9" customHeight="true" spans="1:5">
      <c r="A442" s="2"/>
      <c r="B442" s="64" t="s">
        <v>1010</v>
      </c>
      <c r="C442" s="36" t="s">
        <v>1011</v>
      </c>
      <c r="D442" s="12">
        <v>101</v>
      </c>
      <c r="E442" s="20"/>
    </row>
    <row r="443" ht="19.9" customHeight="true" spans="1:5">
      <c r="A443" s="2"/>
      <c r="B443" s="64" t="s">
        <v>1012</v>
      </c>
      <c r="C443" s="36" t="s">
        <v>1013</v>
      </c>
      <c r="D443" s="12">
        <v>75.58</v>
      </c>
      <c r="E443" s="20"/>
    </row>
    <row r="444" ht="19.9" customHeight="true" spans="2:5">
      <c r="B444" s="36" t="s">
        <v>1014</v>
      </c>
      <c r="C444" s="36" t="s">
        <v>1015</v>
      </c>
      <c r="D444" s="13">
        <v>11372.76</v>
      </c>
      <c r="E444" s="20"/>
    </row>
    <row r="445" ht="19.9" customHeight="true" spans="1:5">
      <c r="A445" s="2"/>
      <c r="B445" s="64" t="s">
        <v>1016</v>
      </c>
      <c r="C445" s="36" t="s">
        <v>1017</v>
      </c>
      <c r="D445" s="13">
        <v>11372.76</v>
      </c>
      <c r="E445" s="20"/>
    </row>
    <row r="446" ht="19.9" customHeight="true" spans="2:5">
      <c r="B446" s="36" t="s">
        <v>1018</v>
      </c>
      <c r="C446" s="36" t="s">
        <v>1019</v>
      </c>
      <c r="D446" s="12">
        <v>20</v>
      </c>
      <c r="E446" s="20"/>
    </row>
    <row r="447" ht="19.9" customHeight="true" spans="1:5">
      <c r="A447" s="2"/>
      <c r="B447" s="64" t="s">
        <v>1020</v>
      </c>
      <c r="C447" s="36" t="s">
        <v>1021</v>
      </c>
      <c r="D447" s="12">
        <v>20</v>
      </c>
      <c r="E447" s="20"/>
    </row>
    <row r="448" ht="19.9" customHeight="true" spans="2:5">
      <c r="B448" s="36" t="s">
        <v>267</v>
      </c>
      <c r="C448" s="36" t="s">
        <v>268</v>
      </c>
      <c r="D448" s="12">
        <v>185.61</v>
      </c>
      <c r="E448" s="20"/>
    </row>
    <row r="449" ht="19.9" customHeight="true" spans="1:5">
      <c r="A449" s="2"/>
      <c r="B449" s="36" t="s">
        <v>1022</v>
      </c>
      <c r="C449" s="36" t="s">
        <v>1023</v>
      </c>
      <c r="D449" s="12">
        <v>185.61</v>
      </c>
      <c r="E449" s="20"/>
    </row>
    <row r="450" ht="19.9" customHeight="true" spans="1:5">
      <c r="A450" s="2"/>
      <c r="B450" s="64" t="s">
        <v>1024</v>
      </c>
      <c r="C450" s="36" t="s">
        <v>283</v>
      </c>
      <c r="D450" s="12">
        <v>7.93</v>
      </c>
      <c r="E450" s="20"/>
    </row>
    <row r="451" ht="19.9" customHeight="true" spans="1:5">
      <c r="A451" s="2"/>
      <c r="B451" s="64" t="s">
        <v>1025</v>
      </c>
      <c r="C451" s="36" t="s">
        <v>1026</v>
      </c>
      <c r="D451" s="12">
        <v>10</v>
      </c>
      <c r="E451" s="20"/>
    </row>
    <row r="452" ht="19.9" customHeight="true" spans="1:5">
      <c r="A452" s="2"/>
      <c r="B452" s="64" t="s">
        <v>1027</v>
      </c>
      <c r="C452" s="36" t="s">
        <v>1028</v>
      </c>
      <c r="D452" s="12">
        <v>5</v>
      </c>
      <c r="E452" s="20"/>
    </row>
    <row r="453" ht="19.9" customHeight="true" spans="1:5">
      <c r="A453" s="2"/>
      <c r="B453" s="64" t="s">
        <v>1029</v>
      </c>
      <c r="C453" s="36" t="s">
        <v>1030</v>
      </c>
      <c r="D453" s="12">
        <v>162.68</v>
      </c>
      <c r="E453" s="20"/>
    </row>
    <row r="454" ht="19.9" customHeight="true" spans="2:5">
      <c r="B454" s="36" t="s">
        <v>269</v>
      </c>
      <c r="C454" s="36" t="s">
        <v>270</v>
      </c>
      <c r="D454" s="13">
        <v>10135.18</v>
      </c>
      <c r="E454" s="20"/>
    </row>
    <row r="455" ht="19.9" customHeight="true" spans="1:5">
      <c r="A455" s="2"/>
      <c r="B455" s="36" t="s">
        <v>1031</v>
      </c>
      <c r="C455" s="36" t="s">
        <v>1032</v>
      </c>
      <c r="D455" s="13">
        <v>2709.49</v>
      </c>
      <c r="E455" s="20"/>
    </row>
    <row r="456" ht="19.9" customHeight="true" spans="1:5">
      <c r="A456" s="2"/>
      <c r="B456" s="64" t="s">
        <v>1033</v>
      </c>
      <c r="C456" s="36" t="s">
        <v>283</v>
      </c>
      <c r="D456" s="13">
        <v>1484.13</v>
      </c>
      <c r="E456" s="20"/>
    </row>
    <row r="457" ht="19.9" customHeight="true" spans="1:5">
      <c r="A457" s="2"/>
      <c r="B457" s="64" t="s">
        <v>1034</v>
      </c>
      <c r="C457" s="36" t="s">
        <v>303</v>
      </c>
      <c r="D457" s="12">
        <v>15</v>
      </c>
      <c r="E457" s="20"/>
    </row>
    <row r="458" ht="19.9" customHeight="true" spans="1:5">
      <c r="A458" s="2"/>
      <c r="B458" s="64" t="s">
        <v>1035</v>
      </c>
      <c r="C458" s="36" t="s">
        <v>1036</v>
      </c>
      <c r="D458" s="12">
        <v>50</v>
      </c>
      <c r="E458" s="20"/>
    </row>
    <row r="459" ht="19.9" customHeight="true" spans="1:5">
      <c r="A459" s="2"/>
      <c r="B459" s="64" t="s">
        <v>1037</v>
      </c>
      <c r="C459" s="36" t="s">
        <v>1038</v>
      </c>
      <c r="D459" s="12">
        <v>106.38</v>
      </c>
      <c r="E459" s="20"/>
    </row>
    <row r="460" ht="19.9" customHeight="true" spans="1:5">
      <c r="A460" s="2"/>
      <c r="B460" s="64" t="s">
        <v>1039</v>
      </c>
      <c r="C460" s="36" t="s">
        <v>1040</v>
      </c>
      <c r="D460" s="12">
        <v>243.89</v>
      </c>
      <c r="E460" s="20"/>
    </row>
    <row r="461" ht="19.9" customHeight="true" spans="1:5">
      <c r="A461" s="2"/>
      <c r="B461" s="64" t="s">
        <v>1041</v>
      </c>
      <c r="C461" s="36" t="s">
        <v>1042</v>
      </c>
      <c r="D461" s="12">
        <v>292.6</v>
      </c>
      <c r="E461" s="20"/>
    </row>
    <row r="462" ht="19.9" customHeight="true" spans="1:5">
      <c r="A462" s="2"/>
      <c r="B462" s="64" t="s">
        <v>1043</v>
      </c>
      <c r="C462" s="36" t="s">
        <v>1044</v>
      </c>
      <c r="D462" s="12">
        <v>517.5</v>
      </c>
      <c r="E462" s="20"/>
    </row>
    <row r="463" ht="19.9" customHeight="true" spans="2:5">
      <c r="B463" s="36" t="s">
        <v>1045</v>
      </c>
      <c r="C463" s="36" t="s">
        <v>1046</v>
      </c>
      <c r="D463" s="13">
        <v>6543.49</v>
      </c>
      <c r="E463" s="20"/>
    </row>
    <row r="464" ht="19.9" customHeight="true" spans="1:5">
      <c r="A464" s="2"/>
      <c r="B464" s="64" t="s">
        <v>1047</v>
      </c>
      <c r="C464" s="36" t="s">
        <v>283</v>
      </c>
      <c r="D464" s="13">
        <v>2517.5</v>
      </c>
      <c r="E464" s="20"/>
    </row>
    <row r="465" ht="19.9" customHeight="true" spans="1:5">
      <c r="A465" s="2"/>
      <c r="B465" s="64" t="s">
        <v>1048</v>
      </c>
      <c r="C465" s="36" t="s">
        <v>1049</v>
      </c>
      <c r="D465" s="13">
        <v>4025.99</v>
      </c>
      <c r="E465" s="20"/>
    </row>
    <row r="466" ht="19.9" customHeight="true" spans="2:5">
      <c r="B466" s="36" t="s">
        <v>1050</v>
      </c>
      <c r="C466" s="36" t="s">
        <v>1051</v>
      </c>
      <c r="D466" s="12">
        <v>64.92</v>
      </c>
      <c r="E466" s="20"/>
    </row>
    <row r="467" ht="19.9" customHeight="true" spans="1:5">
      <c r="A467" s="2"/>
      <c r="B467" s="64" t="s">
        <v>1052</v>
      </c>
      <c r="C467" s="36" t="s">
        <v>1053</v>
      </c>
      <c r="D467" s="12">
        <v>52.92</v>
      </c>
      <c r="E467" s="20"/>
    </row>
    <row r="468" ht="19.9" customHeight="true" spans="1:5">
      <c r="A468" s="2"/>
      <c r="B468" s="64" t="s">
        <v>1054</v>
      </c>
      <c r="C468" s="36" t="s">
        <v>1055</v>
      </c>
      <c r="D468" s="12">
        <v>12</v>
      </c>
      <c r="E468" s="20"/>
    </row>
    <row r="469" ht="19.9" customHeight="true" spans="2:5">
      <c r="B469" s="36" t="s">
        <v>1056</v>
      </c>
      <c r="C469" s="36" t="s">
        <v>1057</v>
      </c>
      <c r="D469" s="12">
        <v>802.28</v>
      </c>
      <c r="E469" s="20"/>
    </row>
    <row r="470" ht="19.9" customHeight="true" spans="1:5">
      <c r="A470" s="2"/>
      <c r="B470" s="64" t="s">
        <v>1058</v>
      </c>
      <c r="C470" s="36" t="s">
        <v>1059</v>
      </c>
      <c r="D470" s="12">
        <v>573</v>
      </c>
      <c r="E470" s="20"/>
    </row>
    <row r="471" ht="19.9" customHeight="true" spans="1:5">
      <c r="A471" s="2"/>
      <c r="B471" s="64" t="s">
        <v>1060</v>
      </c>
      <c r="C471" s="36" t="s">
        <v>1061</v>
      </c>
      <c r="D471" s="12">
        <v>229.28</v>
      </c>
      <c r="E471" s="20"/>
    </row>
    <row r="472" ht="19.9" customHeight="true" spans="2:5">
      <c r="B472" s="36" t="s">
        <v>1062</v>
      </c>
      <c r="C472" s="36" t="s">
        <v>1063</v>
      </c>
      <c r="D472" s="12">
        <v>15</v>
      </c>
      <c r="E472" s="20"/>
    </row>
    <row r="473" ht="19.9" customHeight="true" spans="1:5">
      <c r="A473" s="2"/>
      <c r="B473" s="64" t="s">
        <v>1064</v>
      </c>
      <c r="C473" s="36" t="s">
        <v>1063</v>
      </c>
      <c r="D473" s="12">
        <v>15</v>
      </c>
      <c r="E473" s="20"/>
    </row>
    <row r="474" ht="19.9" customHeight="true" spans="2:5">
      <c r="B474" s="36" t="s">
        <v>271</v>
      </c>
      <c r="C474" s="36" t="s">
        <v>272</v>
      </c>
      <c r="D474" s="13">
        <v>21842.7</v>
      </c>
      <c r="E474" s="20"/>
    </row>
    <row r="475" ht="19.9" customHeight="true" spans="1:5">
      <c r="A475" s="2"/>
      <c r="B475" s="36" t="s">
        <v>1065</v>
      </c>
      <c r="C475" s="36" t="s">
        <v>272</v>
      </c>
      <c r="D475" s="13">
        <v>21842.7</v>
      </c>
      <c r="E475" s="20"/>
    </row>
    <row r="476" ht="19.9" customHeight="true" spans="1:5">
      <c r="A476" s="2"/>
      <c r="B476" s="64" t="s">
        <v>1066</v>
      </c>
      <c r="C476" s="36" t="s">
        <v>272</v>
      </c>
      <c r="D476" s="13">
        <v>21842.7</v>
      </c>
      <c r="E476" s="20"/>
    </row>
    <row r="477" ht="19.9" customHeight="true" spans="2:5">
      <c r="B477" s="36" t="s">
        <v>273</v>
      </c>
      <c r="C477" s="36" t="s">
        <v>274</v>
      </c>
      <c r="D477" s="13">
        <v>2563</v>
      </c>
      <c r="E477" s="20"/>
    </row>
    <row r="478" ht="19.9" customHeight="true" spans="1:5">
      <c r="A478" s="2"/>
      <c r="B478" s="36" t="s">
        <v>1067</v>
      </c>
      <c r="C478" s="36" t="s">
        <v>1068</v>
      </c>
      <c r="D478" s="13">
        <v>2563</v>
      </c>
      <c r="E478" s="20"/>
    </row>
    <row r="479" ht="19.9" customHeight="true" spans="1:5">
      <c r="A479" s="2"/>
      <c r="B479" s="64" t="s">
        <v>1069</v>
      </c>
      <c r="C479" s="36" t="s">
        <v>1070</v>
      </c>
      <c r="D479" s="13">
        <v>2563</v>
      </c>
      <c r="E479" s="20"/>
    </row>
    <row r="480" ht="19.9" customHeight="true" spans="2:5">
      <c r="B480" s="36" t="s">
        <v>275</v>
      </c>
      <c r="C480" s="36" t="s">
        <v>276</v>
      </c>
      <c r="D480" s="12">
        <v>50</v>
      </c>
      <c r="E480" s="20"/>
    </row>
    <row r="481" ht="19.9" customHeight="true" spans="1:5">
      <c r="A481" s="2"/>
      <c r="B481" s="36" t="s">
        <v>1071</v>
      </c>
      <c r="C481" s="36" t="s">
        <v>1072</v>
      </c>
      <c r="D481" s="12">
        <v>50</v>
      </c>
      <c r="E481" s="20"/>
    </row>
    <row r="482" ht="19.9" customHeight="true" spans="1:5">
      <c r="A482" s="2"/>
      <c r="B482" s="64" t="s">
        <v>1073</v>
      </c>
      <c r="C482" s="36" t="s">
        <v>1072</v>
      </c>
      <c r="D482" s="12">
        <v>50</v>
      </c>
      <c r="E482" s="20"/>
    </row>
    <row r="483" ht="19.9" customHeight="true" spans="1:5">
      <c r="A483" s="2"/>
      <c r="B483" s="14" t="s">
        <v>95</v>
      </c>
      <c r="C483" s="14"/>
      <c r="D483" s="75">
        <v>869023.54</v>
      </c>
      <c r="E483" s="20"/>
    </row>
    <row r="484" ht="60" customHeight="true" spans="2:4">
      <c r="B484" s="68" t="s">
        <v>277</v>
      </c>
      <c r="C484" s="68"/>
      <c r="D484" s="68"/>
    </row>
  </sheetData>
  <autoFilter ref="A5:I484">
    <extLst/>
  </autoFilter>
  <mergeCells count="75">
    <mergeCell ref="B2:D2"/>
    <mergeCell ref="B4:C4"/>
    <mergeCell ref="B483:C483"/>
    <mergeCell ref="B484:D484"/>
    <mergeCell ref="A8:A15"/>
    <mergeCell ref="A17:A23"/>
    <mergeCell ref="A25:A30"/>
    <mergeCell ref="A32:A37"/>
    <mergeCell ref="A39:A46"/>
    <mergeCell ref="A48:A56"/>
    <mergeCell ref="A60:A66"/>
    <mergeCell ref="A70:A76"/>
    <mergeCell ref="A78:A83"/>
    <mergeCell ref="A87:A89"/>
    <mergeCell ref="A91:A95"/>
    <mergeCell ref="A97:A99"/>
    <mergeCell ref="A101:A104"/>
    <mergeCell ref="A106:A107"/>
    <mergeCell ref="A109:A110"/>
    <mergeCell ref="A112:A114"/>
    <mergeCell ref="A116:A117"/>
    <mergeCell ref="A119:A121"/>
    <mergeCell ref="A123:A129"/>
    <mergeCell ref="A131:A132"/>
    <mergeCell ref="A134:A136"/>
    <mergeCell ref="A141:A143"/>
    <mergeCell ref="A148:A153"/>
    <mergeCell ref="A157:A159"/>
    <mergeCell ref="A161:A165"/>
    <mergeCell ref="A167:A175"/>
    <mergeCell ref="A178:A179"/>
    <mergeCell ref="A181:A184"/>
    <mergeCell ref="A186:A187"/>
    <mergeCell ref="A191:A192"/>
    <mergeCell ref="A204:A210"/>
    <mergeCell ref="A212:A213"/>
    <mergeCell ref="A215:A217"/>
    <mergeCell ref="A219:A221"/>
    <mergeCell ref="A223:A224"/>
    <mergeCell ref="A229:A237"/>
    <mergeCell ref="A239:A244"/>
    <mergeCell ref="A246:A247"/>
    <mergeCell ref="A249:A252"/>
    <mergeCell ref="A256:A260"/>
    <mergeCell ref="A262:A264"/>
    <mergeCell ref="A266:A268"/>
    <mergeCell ref="A272:A273"/>
    <mergeCell ref="A275:A279"/>
    <mergeCell ref="A286:A288"/>
    <mergeCell ref="A290:A291"/>
    <mergeCell ref="A295:A300"/>
    <mergeCell ref="A302:A305"/>
    <mergeCell ref="A311:A314"/>
    <mergeCell ref="A321:A325"/>
    <mergeCell ref="A329:A331"/>
    <mergeCell ref="A335:A336"/>
    <mergeCell ref="A338:A339"/>
    <mergeCell ref="A341:A343"/>
    <mergeCell ref="A348:A351"/>
    <mergeCell ref="A355:A356"/>
    <mergeCell ref="A365:A372"/>
    <mergeCell ref="A374:A383"/>
    <mergeCell ref="A385:A392"/>
    <mergeCell ref="A399:A404"/>
    <mergeCell ref="A407:A411"/>
    <mergeCell ref="A413:A415"/>
    <mergeCell ref="A425:A426"/>
    <mergeCell ref="A429:A436"/>
    <mergeCell ref="A441:A443"/>
    <mergeCell ref="A450:A453"/>
    <mergeCell ref="A456:A462"/>
    <mergeCell ref="A464:A465"/>
    <mergeCell ref="A467:A468"/>
    <mergeCell ref="A470:A471"/>
    <mergeCell ref="D4:D5"/>
  </mergeCells>
  <pageMargins left="0.704166666666667" right="0.704166666666667" top="0.74375" bottom="0.74375" header="0.310416666666667" footer="0.310416666666667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60"/>
  <sheetViews>
    <sheetView topLeftCell="A39" workbookViewId="0">
      <selection activeCell="C63" sqref="C63"/>
    </sheetView>
  </sheetViews>
  <sheetFormatPr defaultColWidth="10" defaultRowHeight="13.5" outlineLevelCol="7"/>
  <cols>
    <col min="1" max="1" width="1.53333333333333" customWidth="true"/>
    <col min="2" max="2" width="12.8166666666667" customWidth="true"/>
    <col min="3" max="3" width="33.3416666666667" customWidth="true"/>
    <col min="4" max="5" width="15.625" customWidth="true"/>
    <col min="6" max="6" width="15.625" style="61" customWidth="true"/>
    <col min="7" max="7" width="15.625" customWidth="true"/>
    <col min="8" max="8" width="1.53333333333333" customWidth="true"/>
  </cols>
  <sheetData>
    <row r="1" ht="15.8" customHeight="true" spans="1:8">
      <c r="A1" s="2"/>
      <c r="B1" s="3" t="s">
        <v>1074</v>
      </c>
      <c r="C1" s="4"/>
      <c r="D1" s="4"/>
      <c r="E1" s="4"/>
      <c r="F1" s="69"/>
      <c r="G1" s="70"/>
      <c r="H1" s="20" t="s">
        <v>2</v>
      </c>
    </row>
    <row r="2" ht="22.6" customHeight="true" spans="1:8">
      <c r="A2" s="2"/>
      <c r="B2" s="59" t="s">
        <v>1075</v>
      </c>
      <c r="C2" s="59"/>
      <c r="D2" s="59"/>
      <c r="E2" s="59"/>
      <c r="F2" s="71"/>
      <c r="G2" s="59"/>
      <c r="H2" s="20"/>
    </row>
    <row r="3" ht="17.05" customHeight="true" spans="1:8">
      <c r="A3" s="2"/>
      <c r="C3" s="62"/>
      <c r="D3" s="62"/>
      <c r="E3" s="62"/>
      <c r="F3" s="48" t="s">
        <v>3</v>
      </c>
      <c r="G3" s="21"/>
      <c r="H3" s="20"/>
    </row>
    <row r="4" ht="21.35" customHeight="true" spans="1:8">
      <c r="A4" s="2"/>
      <c r="B4" s="9" t="s">
        <v>6</v>
      </c>
      <c r="C4" s="9"/>
      <c r="D4" s="9" t="s">
        <v>7</v>
      </c>
      <c r="E4" s="9" t="s">
        <v>8</v>
      </c>
      <c r="F4" s="50"/>
      <c r="G4" s="9"/>
      <c r="H4" s="20"/>
    </row>
    <row r="5" ht="21" customHeight="true" spans="1:8">
      <c r="A5" s="2"/>
      <c r="B5" s="9" t="s">
        <v>57</v>
      </c>
      <c r="C5" s="9" t="s">
        <v>58</v>
      </c>
      <c r="D5" s="9"/>
      <c r="E5" s="9" t="s">
        <v>10</v>
      </c>
      <c r="F5" s="51" t="s">
        <v>11</v>
      </c>
      <c r="G5" s="22" t="s">
        <v>12</v>
      </c>
      <c r="H5" s="20"/>
    </row>
    <row r="6" ht="19.9" customHeight="true" spans="1:8">
      <c r="A6" s="2"/>
      <c r="B6" s="36" t="s">
        <v>1076</v>
      </c>
      <c r="C6" s="36" t="s">
        <v>1077</v>
      </c>
      <c r="D6" s="63">
        <v>124238.03</v>
      </c>
      <c r="E6" s="63">
        <v>149280.6</v>
      </c>
      <c r="F6" s="23">
        <f>E6-D6</f>
        <v>25042.57</v>
      </c>
      <c r="G6" s="26">
        <f>F6/D6</f>
        <v>0.201569277941706</v>
      </c>
      <c r="H6" s="20"/>
    </row>
    <row r="7" ht="19.9" customHeight="true" spans="1:8">
      <c r="A7" s="2"/>
      <c r="B7" s="64" t="s">
        <v>1078</v>
      </c>
      <c r="C7" s="36" t="s">
        <v>1079</v>
      </c>
      <c r="D7" s="63">
        <v>75145.57</v>
      </c>
      <c r="E7" s="63">
        <v>85139.01</v>
      </c>
      <c r="F7" s="23">
        <f t="shared" ref="F7:F43" si="0">E7-D7</f>
        <v>9993.43999999999</v>
      </c>
      <c r="G7" s="26">
        <f t="shared" ref="G7:G38" si="1">F7/D7</f>
        <v>0.132987746316915</v>
      </c>
      <c r="H7" s="20"/>
    </row>
    <row r="8" ht="19.9" customHeight="true" spans="1:8">
      <c r="A8" s="2"/>
      <c r="B8" s="64" t="s">
        <v>1080</v>
      </c>
      <c r="C8" s="36" t="s">
        <v>1081</v>
      </c>
      <c r="D8" s="63">
        <v>22181.04</v>
      </c>
      <c r="E8" s="63">
        <v>26748.31</v>
      </c>
      <c r="F8" s="23">
        <f t="shared" si="0"/>
        <v>4567.27</v>
      </c>
      <c r="G8" s="26">
        <f t="shared" si="1"/>
        <v>0.205908740077111</v>
      </c>
      <c r="H8" s="20"/>
    </row>
    <row r="9" ht="19.9" customHeight="true" spans="1:8">
      <c r="A9" s="2"/>
      <c r="B9" s="64" t="s">
        <v>1082</v>
      </c>
      <c r="C9" s="36" t="s">
        <v>1017</v>
      </c>
      <c r="D9" s="63">
        <v>8389.77</v>
      </c>
      <c r="E9" s="63">
        <v>9011.99</v>
      </c>
      <c r="F9" s="23">
        <f t="shared" si="0"/>
        <v>622.219999999999</v>
      </c>
      <c r="G9" s="26">
        <f t="shared" si="1"/>
        <v>0.0741641308402971</v>
      </c>
      <c r="H9" s="20"/>
    </row>
    <row r="10" ht="19.9" customHeight="true" spans="1:8">
      <c r="A10" s="2"/>
      <c r="B10" s="64" t="s">
        <v>1083</v>
      </c>
      <c r="C10" s="36" t="s">
        <v>1084</v>
      </c>
      <c r="D10" s="63">
        <v>18521.65</v>
      </c>
      <c r="E10" s="63">
        <v>28381.28</v>
      </c>
      <c r="F10" s="23">
        <f t="shared" si="0"/>
        <v>9859.63</v>
      </c>
      <c r="G10" s="26">
        <f t="shared" si="1"/>
        <v>0.532330002996493</v>
      </c>
      <c r="H10" s="20"/>
    </row>
    <row r="11" ht="19.9" customHeight="true" spans="2:8">
      <c r="B11" s="36" t="s">
        <v>1085</v>
      </c>
      <c r="C11" s="36" t="s">
        <v>1086</v>
      </c>
      <c r="D11" s="63">
        <v>75640.61</v>
      </c>
      <c r="E11" s="63">
        <v>109670.05</v>
      </c>
      <c r="F11" s="23">
        <f t="shared" si="0"/>
        <v>34029.44</v>
      </c>
      <c r="G11" s="26">
        <f t="shared" si="1"/>
        <v>0.449883204273472</v>
      </c>
      <c r="H11" s="20"/>
    </row>
    <row r="12" ht="19.9" customHeight="true" spans="1:8">
      <c r="A12" s="2"/>
      <c r="B12" s="64" t="s">
        <v>1087</v>
      </c>
      <c r="C12" s="36" t="s">
        <v>1088</v>
      </c>
      <c r="D12" s="63">
        <v>33818.88</v>
      </c>
      <c r="E12" s="63">
        <v>31363.44</v>
      </c>
      <c r="F12" s="23">
        <f t="shared" si="0"/>
        <v>-2455.44</v>
      </c>
      <c r="G12" s="26">
        <f t="shared" si="1"/>
        <v>-0.0726055978199159</v>
      </c>
      <c r="H12" s="20"/>
    </row>
    <row r="13" ht="19.9" customHeight="true" spans="1:8">
      <c r="A13" s="2"/>
      <c r="B13" s="64" t="s">
        <v>1089</v>
      </c>
      <c r="C13" s="36" t="s">
        <v>1090</v>
      </c>
      <c r="D13" s="65">
        <v>211.75</v>
      </c>
      <c r="E13" s="65">
        <v>134.76</v>
      </c>
      <c r="F13" s="23">
        <f t="shared" si="0"/>
        <v>-76.99</v>
      </c>
      <c r="G13" s="26">
        <f t="shared" si="1"/>
        <v>-0.363589138134593</v>
      </c>
      <c r="H13" s="20"/>
    </row>
    <row r="14" ht="19.9" customHeight="true" spans="1:8">
      <c r="A14" s="2"/>
      <c r="B14" s="64" t="s">
        <v>1091</v>
      </c>
      <c r="C14" s="36" t="s">
        <v>1092</v>
      </c>
      <c r="D14" s="63">
        <v>1323.38</v>
      </c>
      <c r="E14" s="63">
        <v>1882.28</v>
      </c>
      <c r="F14" s="23">
        <f t="shared" si="0"/>
        <v>558.9</v>
      </c>
      <c r="G14" s="26">
        <f t="shared" si="1"/>
        <v>0.422327676102102</v>
      </c>
      <c r="H14" s="20"/>
    </row>
    <row r="15" ht="19.9" customHeight="true" spans="1:8">
      <c r="A15" s="2"/>
      <c r="B15" s="64" t="s">
        <v>1093</v>
      </c>
      <c r="C15" s="36" t="s">
        <v>1094</v>
      </c>
      <c r="D15" s="65">
        <v>385.24</v>
      </c>
      <c r="E15" s="63">
        <v>1066.94</v>
      </c>
      <c r="F15" s="23">
        <f t="shared" si="0"/>
        <v>681.7</v>
      </c>
      <c r="G15" s="26">
        <f t="shared" si="1"/>
        <v>1.76954625687883</v>
      </c>
      <c r="H15" s="20"/>
    </row>
    <row r="16" ht="19.9" customHeight="true" spans="1:8">
      <c r="A16" s="2"/>
      <c r="B16" s="64" t="s">
        <v>1095</v>
      </c>
      <c r="C16" s="36" t="s">
        <v>1096</v>
      </c>
      <c r="D16" s="63">
        <v>24184.88</v>
      </c>
      <c r="E16" s="63">
        <v>38592.52</v>
      </c>
      <c r="F16" s="23">
        <f t="shared" si="0"/>
        <v>14407.64</v>
      </c>
      <c r="G16" s="26">
        <f t="shared" si="1"/>
        <v>0.595729232479136</v>
      </c>
      <c r="H16" s="20"/>
    </row>
    <row r="17" ht="19.9" customHeight="true" spans="1:8">
      <c r="A17" s="2"/>
      <c r="B17" s="64" t="s">
        <v>1097</v>
      </c>
      <c r="C17" s="36" t="s">
        <v>1098</v>
      </c>
      <c r="D17" s="65">
        <v>256.08</v>
      </c>
      <c r="E17" s="65">
        <v>236.94</v>
      </c>
      <c r="F17" s="23">
        <f t="shared" si="0"/>
        <v>-19.14</v>
      </c>
      <c r="G17" s="26">
        <f t="shared" si="1"/>
        <v>-0.0747422680412371</v>
      </c>
      <c r="H17" s="20"/>
    </row>
    <row r="18" ht="19.9" customHeight="true" spans="1:8">
      <c r="A18" s="2"/>
      <c r="B18" s="64" t="s">
        <v>1099</v>
      </c>
      <c r="C18" s="36" t="s">
        <v>1100</v>
      </c>
      <c r="D18" s="65">
        <v>60</v>
      </c>
      <c r="E18" s="65">
        <v>60</v>
      </c>
      <c r="F18" s="23">
        <f t="shared" si="0"/>
        <v>0</v>
      </c>
      <c r="G18" s="26">
        <f t="shared" si="1"/>
        <v>0</v>
      </c>
      <c r="H18" s="20"/>
    </row>
    <row r="19" ht="19.9" customHeight="true" spans="1:8">
      <c r="A19" s="2"/>
      <c r="B19" s="64" t="s">
        <v>1101</v>
      </c>
      <c r="C19" s="36" t="s">
        <v>1102</v>
      </c>
      <c r="D19" s="63">
        <v>1971.94</v>
      </c>
      <c r="E19" s="63">
        <v>2501.8</v>
      </c>
      <c r="F19" s="23">
        <f t="shared" si="0"/>
        <v>529.86</v>
      </c>
      <c r="G19" s="26">
        <f t="shared" si="1"/>
        <v>0.26869985902208</v>
      </c>
      <c r="H19" s="20"/>
    </row>
    <row r="20" ht="19.9" customHeight="true" spans="1:8">
      <c r="A20" s="2"/>
      <c r="B20" s="64" t="s">
        <v>1103</v>
      </c>
      <c r="C20" s="36" t="s">
        <v>1104</v>
      </c>
      <c r="D20" s="63">
        <v>4829.66</v>
      </c>
      <c r="E20" s="63">
        <v>15730.7</v>
      </c>
      <c r="F20" s="23">
        <f t="shared" si="0"/>
        <v>10901.04</v>
      </c>
      <c r="G20" s="26">
        <f t="shared" si="1"/>
        <v>2.2571029844751</v>
      </c>
      <c r="H20" s="20"/>
    </row>
    <row r="21" ht="19.9" customHeight="true" spans="1:8">
      <c r="A21" s="2"/>
      <c r="B21" s="64" t="s">
        <v>1105</v>
      </c>
      <c r="C21" s="36" t="s">
        <v>1106</v>
      </c>
      <c r="D21" s="63">
        <v>8598.8</v>
      </c>
      <c r="E21" s="63">
        <v>18100.68</v>
      </c>
      <c r="F21" s="23">
        <f t="shared" si="0"/>
        <v>9501.88</v>
      </c>
      <c r="G21" s="26">
        <f t="shared" si="1"/>
        <v>1.10502395683119</v>
      </c>
      <c r="H21" s="20"/>
    </row>
    <row r="22" ht="19.9" customHeight="true" spans="2:8">
      <c r="B22" s="36" t="s">
        <v>1107</v>
      </c>
      <c r="C22" s="36" t="s">
        <v>1108</v>
      </c>
      <c r="D22" s="63">
        <v>40620.27</v>
      </c>
      <c r="E22" s="63">
        <v>32616.3</v>
      </c>
      <c r="F22" s="23">
        <f t="shared" si="0"/>
        <v>-8003.97</v>
      </c>
      <c r="G22" s="26">
        <f t="shared" si="1"/>
        <v>-0.197043741954448</v>
      </c>
      <c r="H22" s="20"/>
    </row>
    <row r="23" ht="19.9" customHeight="true" spans="1:8">
      <c r="A23" s="2"/>
      <c r="B23" s="64" t="s">
        <v>1109</v>
      </c>
      <c r="C23" s="36" t="s">
        <v>1110</v>
      </c>
      <c r="D23" s="65">
        <v>494.3</v>
      </c>
      <c r="E23" s="63">
        <v>4263.87</v>
      </c>
      <c r="F23" s="23">
        <f t="shared" si="0"/>
        <v>3769.57</v>
      </c>
      <c r="G23" s="26">
        <f t="shared" si="1"/>
        <v>7.62607728100344</v>
      </c>
      <c r="H23" s="20"/>
    </row>
    <row r="24" ht="19.9" customHeight="true" spans="1:8">
      <c r="A24" s="2"/>
      <c r="B24" s="64" t="s">
        <v>1111</v>
      </c>
      <c r="C24" s="36" t="s">
        <v>1112</v>
      </c>
      <c r="D24" s="63">
        <v>34517.29</v>
      </c>
      <c r="E24" s="63">
        <v>1964.52</v>
      </c>
      <c r="F24" s="23">
        <f t="shared" si="0"/>
        <v>-32552.77</v>
      </c>
      <c r="G24" s="26">
        <f t="shared" si="1"/>
        <v>-0.943085914334526</v>
      </c>
      <c r="H24" s="20"/>
    </row>
    <row r="25" ht="19.9" customHeight="true" spans="1:8">
      <c r="A25" s="2"/>
      <c r="B25" s="64" t="s">
        <v>1113</v>
      </c>
      <c r="C25" s="36" t="s">
        <v>1114</v>
      </c>
      <c r="D25" s="65"/>
      <c r="E25" s="65">
        <v>748</v>
      </c>
      <c r="F25" s="23">
        <f t="shared" si="0"/>
        <v>748</v>
      </c>
      <c r="G25" s="26">
        <v>1</v>
      </c>
      <c r="H25" s="20"/>
    </row>
    <row r="26" ht="19.9" customHeight="true" spans="1:8">
      <c r="A26" s="2"/>
      <c r="B26" s="64" t="s">
        <v>1115</v>
      </c>
      <c r="C26" s="36" t="s">
        <v>1116</v>
      </c>
      <c r="D26" s="63">
        <v>3200.07</v>
      </c>
      <c r="E26" s="63">
        <v>6951.59</v>
      </c>
      <c r="F26" s="23">
        <f t="shared" si="0"/>
        <v>3751.52</v>
      </c>
      <c r="G26" s="26">
        <f t="shared" si="1"/>
        <v>1.17232435540473</v>
      </c>
      <c r="H26" s="20"/>
    </row>
    <row r="27" ht="19.9" customHeight="true" spans="1:8">
      <c r="A27" s="2"/>
      <c r="B27" s="64" t="s">
        <v>1117</v>
      </c>
      <c r="C27" s="36" t="s">
        <v>1118</v>
      </c>
      <c r="D27" s="65">
        <v>380.51</v>
      </c>
      <c r="E27" s="63">
        <v>2899.03</v>
      </c>
      <c r="F27" s="23">
        <f t="shared" si="0"/>
        <v>2518.52</v>
      </c>
      <c r="G27" s="26">
        <f t="shared" si="1"/>
        <v>6.61880108275735</v>
      </c>
      <c r="H27" s="20"/>
    </row>
    <row r="28" ht="19.9" customHeight="true" spans="1:8">
      <c r="A28" s="2"/>
      <c r="B28" s="64" t="s">
        <v>1119</v>
      </c>
      <c r="C28" s="36" t="s">
        <v>1120</v>
      </c>
      <c r="D28" s="63">
        <v>2028.09</v>
      </c>
      <c r="E28" s="63">
        <v>15789.29</v>
      </c>
      <c r="F28" s="23">
        <f t="shared" si="0"/>
        <v>13761.2</v>
      </c>
      <c r="G28" s="26">
        <f t="shared" si="1"/>
        <v>6.78530045510801</v>
      </c>
      <c r="H28" s="20"/>
    </row>
    <row r="29" ht="19.9" customHeight="true" spans="2:8">
      <c r="B29" s="36" t="s">
        <v>1121</v>
      </c>
      <c r="C29" s="36" t="s">
        <v>1122</v>
      </c>
      <c r="D29" s="63">
        <v>10483.63</v>
      </c>
      <c r="E29" s="63">
        <v>365295.46</v>
      </c>
      <c r="F29" s="23">
        <f t="shared" si="0"/>
        <v>354811.83</v>
      </c>
      <c r="G29" s="26">
        <f t="shared" si="1"/>
        <v>33.8443678382392</v>
      </c>
      <c r="H29" s="20"/>
    </row>
    <row r="30" ht="19.9" customHeight="true" spans="1:8">
      <c r="A30" s="2"/>
      <c r="B30" s="64" t="s">
        <v>1123</v>
      </c>
      <c r="C30" s="36" t="s">
        <v>1110</v>
      </c>
      <c r="D30" s="63">
        <v>2703.13</v>
      </c>
      <c r="E30" s="63">
        <v>2089.76</v>
      </c>
      <c r="F30" s="23">
        <f t="shared" si="0"/>
        <v>-613.37</v>
      </c>
      <c r="G30" s="26">
        <f t="shared" si="1"/>
        <v>-0.226911025366889</v>
      </c>
      <c r="H30" s="20"/>
    </row>
    <row r="31" ht="19.9" customHeight="true" spans="1:8">
      <c r="A31" s="2"/>
      <c r="B31" s="64" t="s">
        <v>1124</v>
      </c>
      <c r="C31" s="36" t="s">
        <v>1112</v>
      </c>
      <c r="D31" s="63">
        <v>6735</v>
      </c>
      <c r="E31" s="63">
        <v>349549.34</v>
      </c>
      <c r="F31" s="23">
        <f t="shared" si="0"/>
        <v>342814.34</v>
      </c>
      <c r="G31" s="26">
        <f t="shared" si="1"/>
        <v>50.9004216778025</v>
      </c>
      <c r="H31" s="20"/>
    </row>
    <row r="32" ht="19.9" customHeight="true" spans="1:8">
      <c r="A32" s="2"/>
      <c r="B32" s="64" t="s">
        <v>1125</v>
      </c>
      <c r="C32" s="36" t="s">
        <v>1114</v>
      </c>
      <c r="D32" s="65"/>
      <c r="E32" s="65">
        <v>53</v>
      </c>
      <c r="F32" s="23">
        <f t="shared" si="0"/>
        <v>53</v>
      </c>
      <c r="G32" s="26">
        <v>1</v>
      </c>
      <c r="H32" s="20"/>
    </row>
    <row r="33" ht="19.9" customHeight="true" spans="1:8">
      <c r="A33" s="2"/>
      <c r="B33" s="64" t="s">
        <v>1126</v>
      </c>
      <c r="C33" s="36" t="s">
        <v>1116</v>
      </c>
      <c r="D33" s="63">
        <v>685.5</v>
      </c>
      <c r="E33" s="63">
        <v>3007.23</v>
      </c>
      <c r="F33" s="23">
        <f t="shared" si="0"/>
        <v>2321.73</v>
      </c>
      <c r="G33" s="26">
        <f t="shared" si="1"/>
        <v>3.38691466083151</v>
      </c>
      <c r="H33" s="20"/>
    </row>
    <row r="34" ht="19.9" customHeight="true" spans="1:8">
      <c r="A34" s="2"/>
      <c r="B34" s="64" t="s">
        <v>1127</v>
      </c>
      <c r="C34" s="36" t="s">
        <v>1118</v>
      </c>
      <c r="D34" s="65"/>
      <c r="E34" s="65">
        <v>721.56</v>
      </c>
      <c r="F34" s="23">
        <f t="shared" si="0"/>
        <v>721.56</v>
      </c>
      <c r="G34" s="26">
        <v>1</v>
      </c>
      <c r="H34" s="20"/>
    </row>
    <row r="35" ht="19.9" customHeight="true" spans="1:8">
      <c r="A35" s="2"/>
      <c r="B35" s="64" t="s">
        <v>1128</v>
      </c>
      <c r="C35" s="36" t="s">
        <v>1120</v>
      </c>
      <c r="D35" s="63">
        <v>360</v>
      </c>
      <c r="E35" s="63">
        <v>9874.56</v>
      </c>
      <c r="F35" s="23">
        <f t="shared" si="0"/>
        <v>9514.56</v>
      </c>
      <c r="G35" s="26">
        <f t="shared" si="1"/>
        <v>26.4293333333333</v>
      </c>
      <c r="H35" s="20"/>
    </row>
    <row r="36" ht="19.9" customHeight="true" spans="2:8">
      <c r="B36" s="36" t="s">
        <v>1129</v>
      </c>
      <c r="C36" s="36" t="s">
        <v>1130</v>
      </c>
      <c r="D36" s="63">
        <v>24996.65</v>
      </c>
      <c r="E36" s="63">
        <v>91676.18</v>
      </c>
      <c r="F36" s="23">
        <f t="shared" si="0"/>
        <v>66679.53</v>
      </c>
      <c r="G36" s="26">
        <f t="shared" si="1"/>
        <v>2.66753865017912</v>
      </c>
      <c r="H36" s="20"/>
    </row>
    <row r="37" ht="19.9" customHeight="true" spans="1:8">
      <c r="A37" s="2"/>
      <c r="B37" s="64" t="s">
        <v>1131</v>
      </c>
      <c r="C37" s="36" t="s">
        <v>1132</v>
      </c>
      <c r="D37" s="63">
        <v>20001.39</v>
      </c>
      <c r="E37" s="63">
        <v>73755.3</v>
      </c>
      <c r="F37" s="23">
        <f t="shared" si="0"/>
        <v>53753.91</v>
      </c>
      <c r="G37" s="26">
        <f t="shared" si="1"/>
        <v>2.68750871814409</v>
      </c>
      <c r="H37" s="20"/>
    </row>
    <row r="38" ht="19.9" customHeight="true" spans="1:8">
      <c r="A38" s="2"/>
      <c r="B38" s="64" t="s">
        <v>1133</v>
      </c>
      <c r="C38" s="36" t="s">
        <v>1134</v>
      </c>
      <c r="D38" s="63">
        <v>4995.26</v>
      </c>
      <c r="E38" s="63">
        <v>17920.88</v>
      </c>
      <c r="F38" s="23">
        <f t="shared" si="0"/>
        <v>12925.62</v>
      </c>
      <c r="G38" s="26">
        <f t="shared" si="1"/>
        <v>2.58757702301782</v>
      </c>
      <c r="H38" s="20"/>
    </row>
    <row r="39" ht="19.9" customHeight="true" spans="2:8">
      <c r="B39" s="36" t="s">
        <v>1135</v>
      </c>
      <c r="C39" s="36" t="s">
        <v>1136</v>
      </c>
      <c r="D39" s="63">
        <v>3994.87</v>
      </c>
      <c r="E39" s="63">
        <v>10258.1</v>
      </c>
      <c r="F39" s="23">
        <f t="shared" si="0"/>
        <v>6263.23</v>
      </c>
      <c r="G39" s="26">
        <f t="shared" ref="G39:G59" si="2">F39/D39</f>
        <v>1.56781822687597</v>
      </c>
      <c r="H39" s="20"/>
    </row>
    <row r="40" ht="19.9" customHeight="true" spans="1:8">
      <c r="A40" s="2"/>
      <c r="B40" s="64" t="s">
        <v>1137</v>
      </c>
      <c r="C40" s="36" t="s">
        <v>1138</v>
      </c>
      <c r="D40" s="63">
        <v>556.87</v>
      </c>
      <c r="E40" s="63">
        <v>3430.16</v>
      </c>
      <c r="F40" s="23">
        <f t="shared" si="0"/>
        <v>2873.29</v>
      </c>
      <c r="G40" s="26">
        <f t="shared" si="2"/>
        <v>5.1597141164006</v>
      </c>
      <c r="H40" s="20"/>
    </row>
    <row r="41" ht="19.9" customHeight="true" spans="1:8">
      <c r="A41" s="2"/>
      <c r="B41" s="64" t="s">
        <v>1139</v>
      </c>
      <c r="C41" s="36" t="s">
        <v>1140</v>
      </c>
      <c r="D41" s="63">
        <v>3438</v>
      </c>
      <c r="E41" s="63">
        <v>6827.93</v>
      </c>
      <c r="F41" s="23">
        <f t="shared" si="0"/>
        <v>3389.93</v>
      </c>
      <c r="G41" s="26">
        <f t="shared" si="2"/>
        <v>0.986018033740547</v>
      </c>
      <c r="H41" s="20"/>
    </row>
    <row r="42" ht="19.9" customHeight="true" spans="2:8">
      <c r="B42" s="36" t="s">
        <v>1141</v>
      </c>
      <c r="C42" s="36" t="s">
        <v>1142</v>
      </c>
      <c r="D42" s="63">
        <v>8174.69</v>
      </c>
      <c r="E42" s="63">
        <v>21104.66</v>
      </c>
      <c r="F42" s="23">
        <f t="shared" si="0"/>
        <v>12929.97</v>
      </c>
      <c r="G42" s="26">
        <f t="shared" si="2"/>
        <v>1.58170768555138</v>
      </c>
      <c r="H42" s="20"/>
    </row>
    <row r="43" ht="19.9" customHeight="true" spans="1:8">
      <c r="A43" s="2"/>
      <c r="B43" s="64" t="s">
        <v>1143</v>
      </c>
      <c r="C43" s="36" t="s">
        <v>1144</v>
      </c>
      <c r="D43" s="63">
        <v>2794.69</v>
      </c>
      <c r="E43" s="63">
        <v>11474.71</v>
      </c>
      <c r="F43" s="23">
        <f t="shared" si="0"/>
        <v>8680.02</v>
      </c>
      <c r="G43" s="26">
        <f t="shared" si="2"/>
        <v>3.10589725515173</v>
      </c>
      <c r="H43" s="20"/>
    </row>
    <row r="44" ht="19.9" customHeight="true" spans="1:8">
      <c r="A44" s="2"/>
      <c r="B44" s="64" t="s">
        <v>1145</v>
      </c>
      <c r="C44" s="36" t="s">
        <v>1146</v>
      </c>
      <c r="D44" s="66"/>
      <c r="E44" s="65">
        <v>120</v>
      </c>
      <c r="F44" s="23">
        <f t="shared" ref="F44:F59" si="3">E44-D44</f>
        <v>120</v>
      </c>
      <c r="G44" s="26">
        <v>1</v>
      </c>
      <c r="H44" s="20"/>
    </row>
    <row r="45" ht="19.9" customHeight="true" spans="1:8">
      <c r="A45" s="2"/>
      <c r="B45" s="64" t="s">
        <v>1147</v>
      </c>
      <c r="C45" s="36" t="s">
        <v>1148</v>
      </c>
      <c r="D45" s="63">
        <v>5380</v>
      </c>
      <c r="E45" s="63">
        <v>9509.95</v>
      </c>
      <c r="F45" s="23">
        <f t="shared" si="3"/>
        <v>4129.95</v>
      </c>
      <c r="G45" s="26">
        <f t="shared" si="2"/>
        <v>0.767648698884759</v>
      </c>
      <c r="H45" s="20"/>
    </row>
    <row r="46" ht="19.9" customHeight="true" spans="2:8">
      <c r="B46" s="36" t="s">
        <v>1149</v>
      </c>
      <c r="C46" s="36" t="s">
        <v>1150</v>
      </c>
      <c r="D46" s="63">
        <v>13788.37</v>
      </c>
      <c r="E46" s="63">
        <f>38129.39+60</f>
        <v>38189.39</v>
      </c>
      <c r="F46" s="23">
        <f t="shared" si="3"/>
        <v>24401.02</v>
      </c>
      <c r="G46" s="26">
        <f t="shared" si="2"/>
        <v>1.76968126036653</v>
      </c>
      <c r="H46" s="20"/>
    </row>
    <row r="47" ht="19.9" customHeight="true" spans="1:8">
      <c r="A47" s="2"/>
      <c r="B47" s="64" t="s">
        <v>1151</v>
      </c>
      <c r="C47" s="36" t="s">
        <v>1152</v>
      </c>
      <c r="D47" s="63">
        <v>4262.47</v>
      </c>
      <c r="E47" s="63">
        <f>9443.9+57</f>
        <v>9500.9</v>
      </c>
      <c r="F47" s="23">
        <f t="shared" si="3"/>
        <v>5238.43</v>
      </c>
      <c r="G47" s="26">
        <f t="shared" si="2"/>
        <v>1.22896583436364</v>
      </c>
      <c r="H47" s="20"/>
    </row>
    <row r="48" ht="19.9" customHeight="true" spans="1:8">
      <c r="A48" s="2"/>
      <c r="B48" s="64" t="s">
        <v>1153</v>
      </c>
      <c r="C48" s="36" t="s">
        <v>1154</v>
      </c>
      <c r="D48" s="63"/>
      <c r="E48" s="63">
        <v>2812.56</v>
      </c>
      <c r="F48" s="23">
        <f t="shared" si="3"/>
        <v>2812.56</v>
      </c>
      <c r="G48" s="26">
        <v>1</v>
      </c>
      <c r="H48" s="20"/>
    </row>
    <row r="49" ht="19.9" customHeight="true" spans="1:8">
      <c r="A49" s="2"/>
      <c r="B49" s="64" t="s">
        <v>1155</v>
      </c>
      <c r="C49" s="36" t="s">
        <v>1156</v>
      </c>
      <c r="D49" s="63">
        <v>1478.32</v>
      </c>
      <c r="E49" s="63">
        <v>3979.59</v>
      </c>
      <c r="F49" s="23">
        <f t="shared" si="3"/>
        <v>2501.27</v>
      </c>
      <c r="G49" s="26">
        <f t="shared" si="2"/>
        <v>1.69196790951891</v>
      </c>
      <c r="H49" s="20"/>
    </row>
    <row r="50" ht="19.9" customHeight="true" spans="1:8">
      <c r="A50" s="2"/>
      <c r="B50" s="64" t="s">
        <v>1157</v>
      </c>
      <c r="C50" s="36" t="s">
        <v>1158</v>
      </c>
      <c r="D50" s="63">
        <v>32.47</v>
      </c>
      <c r="E50" s="63">
        <v>4555.92</v>
      </c>
      <c r="F50" s="23">
        <f t="shared" si="3"/>
        <v>4523.45</v>
      </c>
      <c r="G50" s="26">
        <f t="shared" si="2"/>
        <v>139.311672312904</v>
      </c>
      <c r="H50" s="20"/>
    </row>
    <row r="51" ht="19.9" customHeight="true" spans="1:8">
      <c r="A51" s="2"/>
      <c r="B51" s="64" t="s">
        <v>1159</v>
      </c>
      <c r="C51" s="36" t="s">
        <v>1160</v>
      </c>
      <c r="D51" s="63">
        <v>8015.11</v>
      </c>
      <c r="E51" s="63">
        <f>17337.42+3</f>
        <v>17340.42</v>
      </c>
      <c r="F51" s="23">
        <f t="shared" si="3"/>
        <v>9325.31</v>
      </c>
      <c r="G51" s="26">
        <f t="shared" si="2"/>
        <v>1.16346625311443</v>
      </c>
      <c r="H51" s="20"/>
    </row>
    <row r="52" ht="19.9" customHeight="true" spans="2:8">
      <c r="B52" s="36" t="s">
        <v>1161</v>
      </c>
      <c r="C52" s="36" t="s">
        <v>1162</v>
      </c>
      <c r="D52" s="63">
        <v>2616</v>
      </c>
      <c r="E52" s="63">
        <v>11118</v>
      </c>
      <c r="F52" s="23">
        <f t="shared" si="3"/>
        <v>8502</v>
      </c>
      <c r="G52" s="26">
        <f t="shared" si="2"/>
        <v>3.25</v>
      </c>
      <c r="H52" s="20"/>
    </row>
    <row r="53" ht="19.9" customHeight="true" spans="1:8">
      <c r="A53" s="2"/>
      <c r="B53" s="64" t="s">
        <v>1163</v>
      </c>
      <c r="C53" s="36" t="s">
        <v>1164</v>
      </c>
      <c r="D53" s="63">
        <v>2616</v>
      </c>
      <c r="E53" s="63">
        <v>11118</v>
      </c>
      <c r="F53" s="23">
        <f t="shared" si="3"/>
        <v>8502</v>
      </c>
      <c r="G53" s="26">
        <f t="shared" si="2"/>
        <v>3.25</v>
      </c>
      <c r="H53" s="20"/>
    </row>
    <row r="54" ht="19.9" customHeight="true" spans="2:8">
      <c r="B54" s="36" t="s">
        <v>1165</v>
      </c>
      <c r="C54" s="36" t="s">
        <v>1166</v>
      </c>
      <c r="D54" s="63">
        <v>4150</v>
      </c>
      <c r="E54" s="63">
        <v>3025</v>
      </c>
      <c r="F54" s="23">
        <f t="shared" si="3"/>
        <v>-1125</v>
      </c>
      <c r="G54" s="26">
        <f t="shared" si="2"/>
        <v>-0.271084337349398</v>
      </c>
      <c r="H54" s="20"/>
    </row>
    <row r="55" ht="19.9" customHeight="true" spans="1:8">
      <c r="A55" s="2"/>
      <c r="B55" s="64" t="s">
        <v>1167</v>
      </c>
      <c r="C55" s="36" t="s">
        <v>1168</v>
      </c>
      <c r="D55" s="63">
        <v>4120</v>
      </c>
      <c r="E55" s="63">
        <v>2975</v>
      </c>
      <c r="F55" s="23">
        <f t="shared" si="3"/>
        <v>-1145</v>
      </c>
      <c r="G55" s="26">
        <f t="shared" si="2"/>
        <v>-0.277912621359223</v>
      </c>
      <c r="H55" s="20"/>
    </row>
    <row r="56" ht="19.9" customHeight="true" spans="1:8">
      <c r="A56" s="2"/>
      <c r="B56" s="64" t="s">
        <v>1169</v>
      </c>
      <c r="C56" s="36" t="s">
        <v>1170</v>
      </c>
      <c r="D56" s="65">
        <v>30</v>
      </c>
      <c r="E56" s="65">
        <v>50</v>
      </c>
      <c r="F56" s="23">
        <f t="shared" si="3"/>
        <v>20</v>
      </c>
      <c r="G56" s="26">
        <f t="shared" si="2"/>
        <v>0.666666666666667</v>
      </c>
      <c r="H56" s="20"/>
    </row>
    <row r="57" ht="19.9" customHeight="true" spans="2:8">
      <c r="B57" s="36" t="s">
        <v>1171</v>
      </c>
      <c r="C57" s="36" t="s">
        <v>272</v>
      </c>
      <c r="D57" s="63">
        <v>32685.95</v>
      </c>
      <c r="E57" s="63">
        <v>36789.82</v>
      </c>
      <c r="F57" s="23">
        <f t="shared" si="3"/>
        <v>4103.87</v>
      </c>
      <c r="G57" s="26">
        <f t="shared" si="2"/>
        <v>0.12555455784519</v>
      </c>
      <c r="H57" s="20"/>
    </row>
    <row r="58" ht="19.9" customHeight="true" spans="1:8">
      <c r="A58" s="2"/>
      <c r="B58" s="64" t="s">
        <v>1172</v>
      </c>
      <c r="C58" s="36" t="s">
        <v>272</v>
      </c>
      <c r="D58" s="63">
        <v>32685.95</v>
      </c>
      <c r="E58" s="63">
        <v>36789.82</v>
      </c>
      <c r="F58" s="23">
        <f t="shared" si="3"/>
        <v>4103.87</v>
      </c>
      <c r="G58" s="26">
        <f t="shared" si="2"/>
        <v>0.12555455784519</v>
      </c>
      <c r="H58" s="20"/>
    </row>
    <row r="59" ht="19.9" customHeight="true" spans="1:8">
      <c r="A59" s="2"/>
      <c r="B59" s="14" t="s">
        <v>95</v>
      </c>
      <c r="C59" s="14"/>
      <c r="D59" s="67">
        <v>341389.06</v>
      </c>
      <c r="E59" s="67">
        <v>869023.54</v>
      </c>
      <c r="F59" s="27">
        <f t="shared" si="3"/>
        <v>527634.48</v>
      </c>
      <c r="G59" s="24">
        <f t="shared" si="2"/>
        <v>1.54555181117989</v>
      </c>
      <c r="H59" s="20"/>
    </row>
    <row r="60" ht="31" customHeight="true" spans="2:7">
      <c r="B60" s="68"/>
      <c r="C60" s="68"/>
      <c r="D60" s="68"/>
      <c r="E60" s="68"/>
      <c r="F60" s="68"/>
      <c r="G60" s="68"/>
    </row>
  </sheetData>
  <mergeCells count="16">
    <mergeCell ref="B2:G2"/>
    <mergeCell ref="F3:G3"/>
    <mergeCell ref="B4:C4"/>
    <mergeCell ref="E4:G4"/>
    <mergeCell ref="B59:C59"/>
    <mergeCell ref="B60:G60"/>
    <mergeCell ref="A7:A10"/>
    <mergeCell ref="A12:A21"/>
    <mergeCell ref="A23:A28"/>
    <mergeCell ref="A30:A35"/>
    <mergeCell ref="A37:A38"/>
    <mergeCell ref="A40:A41"/>
    <mergeCell ref="A43:A45"/>
    <mergeCell ref="A47:A51"/>
    <mergeCell ref="A55:A56"/>
    <mergeCell ref="D4:D5"/>
  </mergeCells>
  <pageMargins left="0.704166666666667" right="0.704166666666667" top="0.74375" bottom="0.74375" header="0.310416666666667" footer="0.310416666666667"/>
  <pageSetup paperSize="9" scale="79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6"/>
  <sheetViews>
    <sheetView workbookViewId="0">
      <selection activeCell="I14" sqref="I14"/>
    </sheetView>
  </sheetViews>
  <sheetFormatPr defaultColWidth="10" defaultRowHeight="13.5" outlineLevelCol="3"/>
  <cols>
    <col min="1" max="1" width="1.53333333333333" customWidth="true"/>
    <col min="2" max="2" width="68.9916666666667" customWidth="true"/>
    <col min="3" max="3" width="19.6333333333333" style="1" customWidth="true"/>
    <col min="4" max="4" width="1.53333333333333" customWidth="true"/>
    <col min="5" max="5" width="9.76666666666667" customWidth="true"/>
  </cols>
  <sheetData>
    <row r="1" ht="15.8" customHeight="true" spans="1:4">
      <c r="A1" s="2"/>
      <c r="B1" s="3" t="s">
        <v>1173</v>
      </c>
      <c r="C1" s="58"/>
      <c r="D1" s="20" t="s">
        <v>2</v>
      </c>
    </row>
    <row r="2" ht="22.6" customHeight="true" spans="1:4">
      <c r="A2" s="2"/>
      <c r="B2" s="59" t="s">
        <v>1174</v>
      </c>
      <c r="C2" s="59"/>
      <c r="D2" s="20"/>
    </row>
    <row r="3" ht="17.05" customHeight="true" spans="1:4">
      <c r="A3" s="2"/>
      <c r="C3" s="60" t="s">
        <v>3</v>
      </c>
      <c r="D3" s="20"/>
    </row>
    <row r="4" ht="31" customHeight="true" spans="1:4">
      <c r="A4" s="2"/>
      <c r="B4" s="9" t="s">
        <v>9</v>
      </c>
      <c r="C4" s="9" t="s">
        <v>8</v>
      </c>
      <c r="D4" s="20"/>
    </row>
    <row r="5" ht="19.9" customHeight="true" spans="1:4">
      <c r="A5" s="2"/>
      <c r="B5" s="11" t="s">
        <v>1175</v>
      </c>
      <c r="C5" s="15">
        <v>592489.09</v>
      </c>
      <c r="D5" s="20"/>
    </row>
    <row r="6" ht="19.9" customHeight="true" spans="1:4">
      <c r="A6" s="2"/>
      <c r="B6" s="36" t="s">
        <v>1176</v>
      </c>
      <c r="C6" s="13">
        <v>3791.26</v>
      </c>
      <c r="D6" s="20"/>
    </row>
    <row r="7" ht="19.9" customHeight="true" spans="1:4">
      <c r="A7" s="2"/>
      <c r="B7" s="36" t="s">
        <v>1177</v>
      </c>
      <c r="C7" s="13">
        <v>2761</v>
      </c>
      <c r="D7" s="20"/>
    </row>
    <row r="8" ht="19.9" customHeight="true" spans="1:4">
      <c r="A8" s="2"/>
      <c r="B8" s="36" t="s">
        <v>1178</v>
      </c>
      <c r="C8" s="12">
        <v>575</v>
      </c>
      <c r="D8" s="20"/>
    </row>
    <row r="9" ht="19.9" customHeight="true" spans="1:4">
      <c r="A9" s="2"/>
      <c r="B9" s="36" t="s">
        <v>1179</v>
      </c>
      <c r="C9" s="13">
        <v>5687.89</v>
      </c>
      <c r="D9" s="20"/>
    </row>
    <row r="10" ht="19.9" customHeight="true" spans="1:4">
      <c r="A10" s="2"/>
      <c r="B10" s="36" t="s">
        <v>1180</v>
      </c>
      <c r="C10" s="13" t="s">
        <v>185</v>
      </c>
      <c r="D10" s="20"/>
    </row>
    <row r="11" ht="19.9" customHeight="true" spans="1:4">
      <c r="A11" s="2"/>
      <c r="B11" s="36" t="s">
        <v>103</v>
      </c>
      <c r="C11" s="13">
        <v>41528</v>
      </c>
      <c r="D11" s="20"/>
    </row>
    <row r="12" ht="19.9" customHeight="true" spans="1:4">
      <c r="A12" s="2"/>
      <c r="B12" s="36" t="s">
        <v>105</v>
      </c>
      <c r="C12" s="13">
        <v>1349</v>
      </c>
      <c r="D12" s="20"/>
    </row>
    <row r="13" ht="19.9" customHeight="true" spans="1:4">
      <c r="A13" s="2"/>
      <c r="B13" s="36" t="s">
        <v>106</v>
      </c>
      <c r="C13" s="13">
        <v>3990</v>
      </c>
      <c r="D13" s="20"/>
    </row>
    <row r="14" ht="19.9" customHeight="true" spans="1:4">
      <c r="A14" s="2"/>
      <c r="B14" s="36" t="s">
        <v>108</v>
      </c>
      <c r="C14" s="12">
        <v>42</v>
      </c>
      <c r="D14" s="20"/>
    </row>
    <row r="15" ht="19.9" customHeight="true" spans="1:4">
      <c r="A15" s="2"/>
      <c r="B15" s="36" t="s">
        <v>109</v>
      </c>
      <c r="C15" s="12">
        <v>300</v>
      </c>
      <c r="D15" s="20"/>
    </row>
    <row r="16" ht="19.9" customHeight="true" spans="1:4">
      <c r="A16" s="2"/>
      <c r="B16" s="36" t="s">
        <v>110</v>
      </c>
      <c r="C16" s="12">
        <v>320</v>
      </c>
      <c r="D16" s="20"/>
    </row>
    <row r="17" ht="19.9" customHeight="true" spans="1:4">
      <c r="A17" s="2"/>
      <c r="B17" s="36" t="s">
        <v>112</v>
      </c>
      <c r="C17" s="13">
        <v>3464</v>
      </c>
      <c r="D17" s="20"/>
    </row>
    <row r="18" ht="19.9" customHeight="true" spans="1:4">
      <c r="A18" s="2"/>
      <c r="B18" s="36" t="s">
        <v>114</v>
      </c>
      <c r="C18" s="12">
        <v>242</v>
      </c>
      <c r="D18" s="20"/>
    </row>
    <row r="19" ht="19.9" customHeight="true" spans="1:4">
      <c r="A19" s="2"/>
      <c r="B19" s="36" t="s">
        <v>1181</v>
      </c>
      <c r="C19" s="12">
        <v>18</v>
      </c>
      <c r="D19" s="20"/>
    </row>
    <row r="20" ht="19.9" customHeight="true" spans="1:4">
      <c r="A20" s="2"/>
      <c r="B20" s="36" t="s">
        <v>117</v>
      </c>
      <c r="C20" s="13">
        <v>1536</v>
      </c>
      <c r="D20" s="20"/>
    </row>
    <row r="21" ht="19.9" customHeight="true" spans="1:4">
      <c r="A21" s="2"/>
      <c r="B21" s="36" t="s">
        <v>1182</v>
      </c>
      <c r="C21" s="12">
        <v>108</v>
      </c>
      <c r="D21" s="20"/>
    </row>
    <row r="22" ht="19.9" customHeight="true" spans="1:4">
      <c r="A22" s="2"/>
      <c r="B22" s="36" t="s">
        <v>119</v>
      </c>
      <c r="C22" s="12">
        <v>363</v>
      </c>
      <c r="D22" s="20"/>
    </row>
    <row r="23" ht="19.9" customHeight="true" spans="1:4">
      <c r="A23" s="2"/>
      <c r="B23" s="36" t="s">
        <v>120</v>
      </c>
      <c r="C23" s="12">
        <v>70</v>
      </c>
      <c r="D23" s="20"/>
    </row>
    <row r="24" ht="19.9" customHeight="true" spans="1:4">
      <c r="A24" s="2"/>
      <c r="B24" s="36" t="s">
        <v>121</v>
      </c>
      <c r="C24" s="12">
        <v>689</v>
      </c>
      <c r="D24" s="20"/>
    </row>
    <row r="25" ht="19.9" customHeight="true" spans="1:4">
      <c r="A25" s="2"/>
      <c r="B25" s="36" t="s">
        <v>122</v>
      </c>
      <c r="C25" s="13">
        <v>1901.28</v>
      </c>
      <c r="D25" s="20"/>
    </row>
    <row r="26" ht="19.9" customHeight="true" spans="1:4">
      <c r="A26" s="2"/>
      <c r="B26" s="36" t="s">
        <v>123</v>
      </c>
      <c r="C26" s="13">
        <v>6640.28</v>
      </c>
      <c r="D26" s="20"/>
    </row>
    <row r="27" ht="19.9" customHeight="true" spans="1:4">
      <c r="A27" s="2"/>
      <c r="B27" s="36" t="s">
        <v>1183</v>
      </c>
      <c r="C27" s="13">
        <v>14000</v>
      </c>
      <c r="D27" s="20"/>
    </row>
    <row r="28" ht="19.9" customHeight="true" spans="1:4">
      <c r="A28" s="2"/>
      <c r="B28" s="36" t="s">
        <v>126</v>
      </c>
      <c r="C28" s="12">
        <v>8</v>
      </c>
      <c r="D28" s="20"/>
    </row>
    <row r="29" ht="19.9" customHeight="true" spans="1:4">
      <c r="A29" s="2"/>
      <c r="B29" s="36" t="s">
        <v>127</v>
      </c>
      <c r="C29" s="13">
        <v>19852</v>
      </c>
      <c r="D29" s="20"/>
    </row>
    <row r="30" ht="19.9" customHeight="true" spans="1:4">
      <c r="A30" s="2"/>
      <c r="B30" s="36" t="s">
        <v>128</v>
      </c>
      <c r="C30" s="12">
        <v>10</v>
      </c>
      <c r="D30" s="20"/>
    </row>
    <row r="31" ht="19.9" customHeight="true" spans="1:4">
      <c r="A31" s="2"/>
      <c r="B31" s="36" t="s">
        <v>129</v>
      </c>
      <c r="C31" s="13">
        <v>1508.26</v>
      </c>
      <c r="D31" s="20"/>
    </row>
    <row r="32" ht="19.9" customHeight="true" spans="1:4">
      <c r="A32" s="2"/>
      <c r="B32" s="36" t="s">
        <v>131</v>
      </c>
      <c r="C32" s="13">
        <v>2172</v>
      </c>
      <c r="D32" s="20"/>
    </row>
    <row r="33" ht="19.9" customHeight="true" spans="1:4">
      <c r="A33" s="2"/>
      <c r="B33" s="36" t="s">
        <v>132</v>
      </c>
      <c r="C33" s="12">
        <v>501</v>
      </c>
      <c r="D33" s="20"/>
    </row>
    <row r="34" ht="19.9" customHeight="true" spans="1:4">
      <c r="A34" s="2"/>
      <c r="B34" s="36" t="s">
        <v>134</v>
      </c>
      <c r="C34" s="12">
        <v>18</v>
      </c>
      <c r="D34" s="20"/>
    </row>
    <row r="35" ht="19.9" customHeight="true" spans="1:4">
      <c r="A35" s="2"/>
      <c r="B35" s="36" t="s">
        <v>137</v>
      </c>
      <c r="C35" s="12">
        <v>135</v>
      </c>
      <c r="D35" s="20"/>
    </row>
    <row r="36" ht="19.9" customHeight="true" spans="1:4">
      <c r="A36" s="2"/>
      <c r="B36" s="36" t="s">
        <v>138</v>
      </c>
      <c r="C36" s="12">
        <v>325</v>
      </c>
      <c r="D36" s="20"/>
    </row>
    <row r="37" ht="19.9" customHeight="true" spans="1:4">
      <c r="A37" s="2"/>
      <c r="B37" s="36" t="s">
        <v>139</v>
      </c>
      <c r="C37" s="13">
        <v>2000</v>
      </c>
      <c r="D37" s="20"/>
    </row>
    <row r="38" ht="19.9" customHeight="true" spans="1:4">
      <c r="A38" s="2"/>
      <c r="B38" s="36" t="s">
        <v>142</v>
      </c>
      <c r="C38" s="12">
        <v>117</v>
      </c>
      <c r="D38" s="20"/>
    </row>
    <row r="39" ht="19.9" customHeight="true" spans="1:4">
      <c r="A39" s="2"/>
      <c r="B39" s="36" t="s">
        <v>144</v>
      </c>
      <c r="C39" s="12">
        <v>10</v>
      </c>
      <c r="D39" s="20"/>
    </row>
    <row r="40" ht="19.9" customHeight="true" spans="1:4">
      <c r="A40" s="2"/>
      <c r="B40" s="36" t="s">
        <v>146</v>
      </c>
      <c r="C40" s="12">
        <v>829</v>
      </c>
      <c r="D40" s="20"/>
    </row>
    <row r="41" ht="19.9" customHeight="true" spans="1:4">
      <c r="A41" s="2"/>
      <c r="B41" s="36" t="s">
        <v>147</v>
      </c>
      <c r="C41" s="12">
        <v>11</v>
      </c>
      <c r="D41" s="20"/>
    </row>
    <row r="42" ht="19.9" customHeight="true" spans="1:4">
      <c r="A42" s="2"/>
      <c r="B42" s="36" t="s">
        <v>148</v>
      </c>
      <c r="C42" s="13">
        <v>1017</v>
      </c>
      <c r="D42" s="20"/>
    </row>
    <row r="43" ht="19.9" customHeight="true" spans="1:4">
      <c r="A43" s="2"/>
      <c r="B43" s="36" t="s">
        <v>149</v>
      </c>
      <c r="C43" s="12">
        <v>301</v>
      </c>
      <c r="D43" s="20"/>
    </row>
    <row r="44" ht="19.9" customHeight="true" spans="1:4">
      <c r="A44" s="2"/>
      <c r="B44" s="36" t="s">
        <v>150</v>
      </c>
      <c r="C44" s="13">
        <v>3006.31</v>
      </c>
      <c r="D44" s="20"/>
    </row>
    <row r="45" ht="19.9" customHeight="true" spans="1:4">
      <c r="A45" s="2"/>
      <c r="B45" s="36" t="s">
        <v>151</v>
      </c>
      <c r="C45" s="13">
        <v>1131</v>
      </c>
      <c r="D45" s="20"/>
    </row>
    <row r="46" ht="19.9" customHeight="true" spans="1:4">
      <c r="A46" s="2"/>
      <c r="B46" s="36" t="s">
        <v>154</v>
      </c>
      <c r="C46" s="12">
        <v>136</v>
      </c>
      <c r="D46" s="20"/>
    </row>
    <row r="47" ht="19.9" customHeight="true" spans="1:4">
      <c r="A47" s="2"/>
      <c r="B47" s="36" t="s">
        <v>155</v>
      </c>
      <c r="C47" s="12">
        <v>330</v>
      </c>
      <c r="D47" s="20"/>
    </row>
    <row r="48" ht="19.9" customHeight="true" spans="1:4">
      <c r="A48" s="2"/>
      <c r="B48" s="36" t="s">
        <v>156</v>
      </c>
      <c r="C48" s="12">
        <v>136</v>
      </c>
      <c r="D48" s="20"/>
    </row>
    <row r="49" ht="19.9" customHeight="true" spans="1:4">
      <c r="A49" s="2"/>
      <c r="B49" s="36" t="s">
        <v>159</v>
      </c>
      <c r="C49" s="13">
        <v>1041</v>
      </c>
      <c r="D49" s="20"/>
    </row>
    <row r="50" ht="19.9" customHeight="true" spans="1:4">
      <c r="A50" s="2"/>
      <c r="B50" s="36" t="s">
        <v>160</v>
      </c>
      <c r="C50" s="13">
        <v>4937</v>
      </c>
      <c r="D50" s="20"/>
    </row>
    <row r="51" ht="19.9" customHeight="true" spans="1:4">
      <c r="A51" s="2"/>
      <c r="B51" s="36" t="s">
        <v>161</v>
      </c>
      <c r="C51" s="13">
        <v>75751.44</v>
      </c>
      <c r="D51" s="20"/>
    </row>
    <row r="52" ht="19.9" customHeight="true" spans="1:4">
      <c r="A52" s="2"/>
      <c r="B52" s="36" t="s">
        <v>1184</v>
      </c>
      <c r="C52" s="12">
        <v>84</v>
      </c>
      <c r="D52" s="20"/>
    </row>
    <row r="53" ht="19.9" customHeight="true" spans="1:4">
      <c r="A53" s="2"/>
      <c r="B53" s="36" t="s">
        <v>163</v>
      </c>
      <c r="C53" s="13">
        <v>1166.15</v>
      </c>
      <c r="D53" s="20"/>
    </row>
    <row r="54" ht="19.9" customHeight="true" spans="1:4">
      <c r="A54" s="2"/>
      <c r="B54" s="36" t="s">
        <v>1185</v>
      </c>
      <c r="C54" s="12">
        <v>59</v>
      </c>
      <c r="D54" s="20"/>
    </row>
    <row r="55" ht="19.9" customHeight="true" spans="1:4">
      <c r="A55" s="2"/>
      <c r="B55" s="36" t="s">
        <v>1186</v>
      </c>
      <c r="C55" s="13">
        <v>1003</v>
      </c>
      <c r="D55" s="20"/>
    </row>
    <row r="56" ht="19.9" customHeight="true" spans="1:4">
      <c r="A56" s="2"/>
      <c r="B56" s="36" t="s">
        <v>1187</v>
      </c>
      <c r="C56" s="12">
        <v>3.67</v>
      </c>
      <c r="D56" s="20"/>
    </row>
    <row r="57" ht="19.9" customHeight="true" spans="1:4">
      <c r="A57" s="2"/>
      <c r="B57" s="36" t="s">
        <v>1188</v>
      </c>
      <c r="C57" s="12">
        <v>339</v>
      </c>
      <c r="D57" s="20"/>
    </row>
    <row r="58" ht="19.9" customHeight="true" spans="1:4">
      <c r="A58" s="2"/>
      <c r="B58" s="36" t="s">
        <v>1189</v>
      </c>
      <c r="C58" s="12">
        <v>122.1</v>
      </c>
      <c r="D58" s="20"/>
    </row>
    <row r="59" ht="19.9" customHeight="true" spans="1:4">
      <c r="A59" s="2"/>
      <c r="B59" s="36" t="s">
        <v>1190</v>
      </c>
      <c r="C59" s="13">
        <v>1314.72</v>
      </c>
      <c r="D59" s="20"/>
    </row>
    <row r="60" ht="19.9" customHeight="true" spans="1:4">
      <c r="A60" s="2"/>
      <c r="B60" s="36" t="s">
        <v>1191</v>
      </c>
      <c r="C60" s="13">
        <v>1239.1</v>
      </c>
      <c r="D60" s="20"/>
    </row>
    <row r="61" ht="19.9" customHeight="true" spans="1:4">
      <c r="A61" s="2"/>
      <c r="B61" s="36" t="s">
        <v>1192</v>
      </c>
      <c r="C61" s="13">
        <v>1316.95</v>
      </c>
      <c r="D61" s="20"/>
    </row>
    <row r="62" ht="19.9" customHeight="true" spans="1:4">
      <c r="A62" s="2"/>
      <c r="B62" s="36" t="s">
        <v>1193</v>
      </c>
      <c r="C62" s="13">
        <v>6780</v>
      </c>
      <c r="D62" s="20"/>
    </row>
    <row r="63" ht="19.9" customHeight="true" spans="1:4">
      <c r="A63" s="2"/>
      <c r="B63" s="36" t="s">
        <v>1194</v>
      </c>
      <c r="C63" s="12">
        <v>636.24</v>
      </c>
      <c r="D63" s="20"/>
    </row>
    <row r="64" ht="19.9" customHeight="true" spans="1:4">
      <c r="A64" s="2"/>
      <c r="B64" s="36" t="s">
        <v>1195</v>
      </c>
      <c r="C64" s="13">
        <v>1536.3</v>
      </c>
      <c r="D64" s="20"/>
    </row>
    <row r="65" ht="19.9" customHeight="true" spans="1:4">
      <c r="A65" s="2"/>
      <c r="B65" s="36" t="s">
        <v>1196</v>
      </c>
      <c r="C65" s="12">
        <v>48.72</v>
      </c>
      <c r="D65" s="20"/>
    </row>
    <row r="66" ht="19.9" customHeight="true" spans="1:4">
      <c r="A66" s="2"/>
      <c r="B66" s="36" t="s">
        <v>1197</v>
      </c>
      <c r="C66" s="12">
        <v>28.8</v>
      </c>
      <c r="D66" s="20"/>
    </row>
    <row r="67" ht="19.9" customHeight="true" spans="1:4">
      <c r="A67" s="2"/>
      <c r="B67" s="36" t="s">
        <v>1198</v>
      </c>
      <c r="C67" s="12">
        <v>250</v>
      </c>
      <c r="D67" s="20"/>
    </row>
    <row r="68" ht="19.9" customHeight="true" spans="1:4">
      <c r="A68" s="2"/>
      <c r="B68" s="36" t="s">
        <v>1199</v>
      </c>
      <c r="C68" s="12">
        <v>123.5</v>
      </c>
      <c r="D68" s="20"/>
    </row>
    <row r="69" ht="19.9" customHeight="true" spans="1:4">
      <c r="A69" s="2"/>
      <c r="B69" s="36" t="s">
        <v>1200</v>
      </c>
      <c r="C69" s="12">
        <v>52.33</v>
      </c>
      <c r="D69" s="20"/>
    </row>
    <row r="70" ht="19.9" customHeight="true" spans="1:4">
      <c r="A70" s="2"/>
      <c r="B70" s="36" t="s">
        <v>1201</v>
      </c>
      <c r="C70" s="13">
        <v>2203</v>
      </c>
      <c r="D70" s="20"/>
    </row>
    <row r="71" ht="19.9" customHeight="true" spans="1:4">
      <c r="A71" s="2"/>
      <c r="B71" s="36" t="s">
        <v>1202</v>
      </c>
      <c r="C71" s="12">
        <v>41.68</v>
      </c>
      <c r="D71" s="20"/>
    </row>
    <row r="72" ht="19.9" customHeight="true" spans="1:4">
      <c r="A72" s="2"/>
      <c r="B72" s="36" t="s">
        <v>1203</v>
      </c>
      <c r="C72" s="12">
        <v>79.61</v>
      </c>
      <c r="D72" s="20"/>
    </row>
    <row r="73" ht="19.9" customHeight="true" spans="1:4">
      <c r="A73" s="2"/>
      <c r="B73" s="36" t="s">
        <v>1204</v>
      </c>
      <c r="C73" s="12">
        <v>24.92</v>
      </c>
      <c r="D73" s="20"/>
    </row>
    <row r="74" ht="19.9" customHeight="true" spans="1:4">
      <c r="A74" s="2"/>
      <c r="B74" s="36" t="s">
        <v>1205</v>
      </c>
      <c r="C74" s="13">
        <v>1356</v>
      </c>
      <c r="D74" s="20"/>
    </row>
    <row r="75" ht="19.9" customHeight="true" spans="1:4">
      <c r="A75" s="2"/>
      <c r="B75" s="36" t="s">
        <v>1206</v>
      </c>
      <c r="C75" s="12">
        <v>195.48</v>
      </c>
      <c r="D75" s="20"/>
    </row>
    <row r="76" ht="19.9" customHeight="true" spans="1:4">
      <c r="A76" s="2"/>
      <c r="B76" s="36" t="s">
        <v>1207</v>
      </c>
      <c r="C76" s="12">
        <v>23.5</v>
      </c>
      <c r="D76" s="20"/>
    </row>
    <row r="77" ht="19.9" customHeight="true" spans="1:4">
      <c r="A77" s="2"/>
      <c r="B77" s="36" t="s">
        <v>1208</v>
      </c>
      <c r="C77" s="12">
        <v>544.77</v>
      </c>
      <c r="D77" s="20"/>
    </row>
    <row r="78" ht="19.9" customHeight="true" spans="1:4">
      <c r="A78" s="2"/>
      <c r="B78" s="36" t="s">
        <v>182</v>
      </c>
      <c r="C78" s="13">
        <v>107950</v>
      </c>
      <c r="D78" s="20"/>
    </row>
    <row r="79" ht="19.9" customHeight="true" spans="1:4">
      <c r="A79" s="2"/>
      <c r="B79" s="36" t="s">
        <v>1209</v>
      </c>
      <c r="C79" s="12">
        <v>594</v>
      </c>
      <c r="D79" s="20"/>
    </row>
    <row r="80" ht="19.9" customHeight="true" spans="1:4">
      <c r="A80" s="2"/>
      <c r="B80" s="36" t="s">
        <v>1210</v>
      </c>
      <c r="C80" s="13">
        <v>3262</v>
      </c>
      <c r="D80" s="20"/>
    </row>
    <row r="81" ht="19.9" customHeight="true" spans="1:4">
      <c r="A81" s="2"/>
      <c r="B81" s="36" t="s">
        <v>1211</v>
      </c>
      <c r="C81" s="12">
        <v>37.35</v>
      </c>
      <c r="D81" s="20"/>
    </row>
    <row r="82" ht="19.9" customHeight="true" spans="1:4">
      <c r="A82" s="2"/>
      <c r="B82" s="36" t="s">
        <v>1212</v>
      </c>
      <c r="C82" s="12">
        <v>64.3</v>
      </c>
      <c r="D82" s="20"/>
    </row>
    <row r="83" ht="19.9" customHeight="true" spans="1:4">
      <c r="A83" s="2"/>
      <c r="B83" s="36" t="s">
        <v>1213</v>
      </c>
      <c r="C83" s="13">
        <v>4885</v>
      </c>
      <c r="D83" s="20"/>
    </row>
    <row r="84" ht="19.9" customHeight="true" spans="1:4">
      <c r="A84" s="2"/>
      <c r="B84" s="36" t="s">
        <v>1214</v>
      </c>
      <c r="C84" s="13">
        <v>1195.15</v>
      </c>
      <c r="D84" s="20"/>
    </row>
    <row r="85" ht="19.9" customHeight="true" spans="1:4">
      <c r="A85" s="2"/>
      <c r="B85" s="36" t="s">
        <v>197</v>
      </c>
      <c r="C85" s="13">
        <v>12002</v>
      </c>
      <c r="D85" s="20"/>
    </row>
    <row r="86" ht="19.9" customHeight="true" spans="1:4">
      <c r="A86" s="2"/>
      <c r="B86" s="36" t="s">
        <v>1215</v>
      </c>
      <c r="C86" s="13">
        <v>2305</v>
      </c>
      <c r="D86" s="20"/>
    </row>
    <row r="87" ht="19.9" customHeight="true" spans="1:4">
      <c r="A87" s="2"/>
      <c r="B87" s="36" t="s">
        <v>1216</v>
      </c>
      <c r="C87" s="12">
        <v>724</v>
      </c>
      <c r="D87" s="20"/>
    </row>
    <row r="88" ht="19.9" customHeight="true" spans="1:4">
      <c r="A88" s="2"/>
      <c r="B88" s="36" t="s">
        <v>1217</v>
      </c>
      <c r="C88" s="12">
        <v>17</v>
      </c>
      <c r="D88" s="20"/>
    </row>
    <row r="89" ht="19.9" customHeight="true" spans="1:4">
      <c r="A89" s="2"/>
      <c r="B89" s="36" t="s">
        <v>200</v>
      </c>
      <c r="C89" s="12">
        <v>15.16</v>
      </c>
      <c r="D89" s="20"/>
    </row>
    <row r="90" ht="19.9" customHeight="true" spans="1:4">
      <c r="A90" s="2"/>
      <c r="B90" s="36" t="s">
        <v>1218</v>
      </c>
      <c r="C90" s="13">
        <v>4397.7</v>
      </c>
      <c r="D90" s="20"/>
    </row>
    <row r="91" ht="19.9" customHeight="true" spans="1:4">
      <c r="A91" s="2"/>
      <c r="B91" s="36" t="s">
        <v>1219</v>
      </c>
      <c r="C91" s="12" t="s">
        <v>185</v>
      </c>
      <c r="D91" s="20"/>
    </row>
    <row r="92" ht="19.9" customHeight="true" spans="1:4">
      <c r="A92" s="2"/>
      <c r="B92" s="36" t="s">
        <v>1220</v>
      </c>
      <c r="C92" s="12">
        <v>15</v>
      </c>
      <c r="D92" s="20"/>
    </row>
    <row r="93" ht="19.9" customHeight="true" spans="1:4">
      <c r="A93" s="2"/>
      <c r="B93" s="36" t="s">
        <v>1221</v>
      </c>
      <c r="C93" s="12">
        <v>390</v>
      </c>
      <c r="D93" s="20"/>
    </row>
    <row r="94" ht="19.9" customHeight="true" spans="1:4">
      <c r="A94" s="2"/>
      <c r="B94" s="36" t="s">
        <v>1222</v>
      </c>
      <c r="C94" s="12">
        <v>55.8</v>
      </c>
      <c r="D94" s="20"/>
    </row>
    <row r="95" ht="19.9" customHeight="true" spans="1:4">
      <c r="A95" s="2"/>
      <c r="B95" s="36" t="s">
        <v>201</v>
      </c>
      <c r="C95" s="13">
        <v>1092</v>
      </c>
      <c r="D95" s="20"/>
    </row>
    <row r="96" ht="19.9" customHeight="true" spans="1:4">
      <c r="A96" s="2"/>
      <c r="B96" s="36" t="s">
        <v>1223</v>
      </c>
      <c r="C96" s="13">
        <v>14278.16</v>
      </c>
      <c r="D96" s="20"/>
    </row>
    <row r="97" ht="19.9" customHeight="true" spans="1:4">
      <c r="A97" s="2"/>
      <c r="B97" s="36" t="s">
        <v>203</v>
      </c>
      <c r="C97" s="12">
        <v>148</v>
      </c>
      <c r="D97" s="20"/>
    </row>
    <row r="98" ht="19.9" customHeight="true" spans="1:4">
      <c r="A98" s="2"/>
      <c r="B98" s="36" t="s">
        <v>204</v>
      </c>
      <c r="C98" s="12">
        <v>141.4</v>
      </c>
      <c r="D98" s="20"/>
    </row>
    <row r="99" ht="19.9" customHeight="true" spans="1:4">
      <c r="A99" s="2"/>
      <c r="B99" s="36" t="s">
        <v>205</v>
      </c>
      <c r="C99" s="12">
        <v>92</v>
      </c>
      <c r="D99" s="20"/>
    </row>
    <row r="100" ht="19.9" customHeight="true" spans="1:4">
      <c r="A100" s="2"/>
      <c r="B100" s="36" t="s">
        <v>207</v>
      </c>
      <c r="C100" s="12">
        <v>102</v>
      </c>
      <c r="D100" s="20"/>
    </row>
    <row r="101" ht="19.9" customHeight="true" spans="1:4">
      <c r="A101" s="2"/>
      <c r="B101" s="36" t="s">
        <v>1224</v>
      </c>
      <c r="C101" s="13" t="s">
        <v>185</v>
      </c>
      <c r="D101" s="20"/>
    </row>
    <row r="102" ht="19.9" customHeight="true" spans="1:4">
      <c r="A102" s="2"/>
      <c r="B102" s="36" t="s">
        <v>1225</v>
      </c>
      <c r="C102" s="13">
        <v>2545.3</v>
      </c>
      <c r="D102" s="20"/>
    </row>
    <row r="103" ht="19.9" customHeight="true" spans="1:4">
      <c r="A103" s="2"/>
      <c r="B103" s="36" t="s">
        <v>1226</v>
      </c>
      <c r="C103" s="13">
        <v>1658</v>
      </c>
      <c r="D103" s="20"/>
    </row>
    <row r="104" ht="19.9" customHeight="true" spans="1:4">
      <c r="A104" s="2"/>
      <c r="B104" s="36" t="s">
        <v>1227</v>
      </c>
      <c r="C104" s="12">
        <v>151</v>
      </c>
      <c r="D104" s="20"/>
    </row>
    <row r="105" ht="19.9" customHeight="true" spans="1:4">
      <c r="A105" s="2"/>
      <c r="B105" s="36" t="s">
        <v>1228</v>
      </c>
      <c r="C105" s="13">
        <v>1274</v>
      </c>
      <c r="D105" s="20"/>
    </row>
    <row r="106" ht="19.9" customHeight="true" spans="1:4">
      <c r="A106" s="2"/>
      <c r="B106" s="36" t="s">
        <v>1229</v>
      </c>
      <c r="C106" s="13">
        <v>1300</v>
      </c>
      <c r="D106" s="20"/>
    </row>
    <row r="107" ht="19.9" customHeight="true" spans="1:4">
      <c r="A107" s="2"/>
      <c r="B107" s="36" t="s">
        <v>1230</v>
      </c>
      <c r="C107" s="13">
        <v>1102</v>
      </c>
      <c r="D107" s="20"/>
    </row>
    <row r="108" ht="19.9" customHeight="true" spans="1:4">
      <c r="A108" s="2"/>
      <c r="B108" s="36" t="s">
        <v>1231</v>
      </c>
      <c r="C108" s="13">
        <v>18346.8</v>
      </c>
      <c r="D108" s="20"/>
    </row>
    <row r="109" ht="19.9" customHeight="true" spans="1:4">
      <c r="A109" s="2"/>
      <c r="B109" s="36" t="s">
        <v>1232</v>
      </c>
      <c r="C109" s="12">
        <v>300.25</v>
      </c>
      <c r="D109" s="20"/>
    </row>
    <row r="110" ht="19.9" customHeight="true" spans="1:4">
      <c r="A110" s="2"/>
      <c r="B110" s="36" t="s">
        <v>1233</v>
      </c>
      <c r="C110" s="12">
        <v>219</v>
      </c>
      <c r="D110" s="20"/>
    </row>
    <row r="111" ht="19.9" customHeight="true" spans="1:4">
      <c r="A111" s="2"/>
      <c r="B111" s="36" t="s">
        <v>1234</v>
      </c>
      <c r="C111" s="13">
        <v>1041.28</v>
      </c>
      <c r="D111" s="20"/>
    </row>
    <row r="112" ht="19.9" customHeight="true" spans="1:4">
      <c r="A112" s="2"/>
      <c r="B112" s="36" t="s">
        <v>1235</v>
      </c>
      <c r="C112" s="12">
        <v>20</v>
      </c>
      <c r="D112" s="20"/>
    </row>
    <row r="113" ht="19.9" customHeight="true" spans="1:4">
      <c r="A113" s="2"/>
      <c r="B113" s="36" t="s">
        <v>1236</v>
      </c>
      <c r="C113" s="12">
        <v>53</v>
      </c>
      <c r="D113" s="20"/>
    </row>
    <row r="114" ht="19.9" customHeight="true" spans="1:4">
      <c r="A114" s="2"/>
      <c r="B114" s="36" t="s">
        <v>1237</v>
      </c>
      <c r="C114" s="12">
        <v>88</v>
      </c>
      <c r="D114" s="20"/>
    </row>
    <row r="115" ht="19.9" customHeight="true" spans="1:4">
      <c r="A115" s="2"/>
      <c r="B115" s="36" t="s">
        <v>1238</v>
      </c>
      <c r="C115" s="12">
        <v>83.19</v>
      </c>
      <c r="D115" s="20"/>
    </row>
    <row r="116" ht="19.9" customHeight="true" spans="1:4">
      <c r="A116" s="2"/>
      <c r="B116" s="36" t="s">
        <v>1239</v>
      </c>
      <c r="C116" s="12">
        <v>79.74</v>
      </c>
      <c r="D116" s="20"/>
    </row>
    <row r="117" ht="19.9" customHeight="true" spans="1:4">
      <c r="A117" s="2"/>
      <c r="B117" s="36" t="s">
        <v>1240</v>
      </c>
      <c r="C117" s="12">
        <v>378</v>
      </c>
      <c r="D117" s="20"/>
    </row>
    <row r="118" ht="19.9" customHeight="true" spans="1:4">
      <c r="A118" s="2"/>
      <c r="B118" s="36" t="s">
        <v>1241</v>
      </c>
      <c r="C118" s="13">
        <v>5270</v>
      </c>
      <c r="D118" s="20"/>
    </row>
    <row r="119" ht="19.9" customHeight="true" spans="1:4">
      <c r="A119" s="2"/>
      <c r="B119" s="36" t="s">
        <v>1242</v>
      </c>
      <c r="C119" s="13">
        <v>2010</v>
      </c>
      <c r="D119" s="20"/>
    </row>
    <row r="120" ht="19.9" customHeight="true" spans="1:4">
      <c r="A120" s="2"/>
      <c r="B120" s="36" t="s">
        <v>1243</v>
      </c>
      <c r="C120" s="12">
        <v>300.35</v>
      </c>
      <c r="D120" s="20"/>
    </row>
    <row r="121" ht="19.9" customHeight="true" spans="1:4">
      <c r="A121" s="2"/>
      <c r="B121" s="36" t="s">
        <v>1244</v>
      </c>
      <c r="C121" s="13">
        <v>1433</v>
      </c>
      <c r="D121" s="20"/>
    </row>
    <row r="122" ht="19.9" customHeight="true" spans="1:4">
      <c r="A122" s="2"/>
      <c r="B122" s="36" t="s">
        <v>1245</v>
      </c>
      <c r="C122" s="13">
        <v>1700</v>
      </c>
      <c r="D122" s="20"/>
    </row>
    <row r="123" ht="19.9" customHeight="true" spans="1:4">
      <c r="A123" s="2"/>
      <c r="B123" s="36" t="s">
        <v>1246</v>
      </c>
      <c r="C123" s="12">
        <v>209.11</v>
      </c>
      <c r="D123" s="20"/>
    </row>
    <row r="124" ht="19.9" customHeight="true" spans="1:4">
      <c r="A124" s="2"/>
      <c r="B124" s="36" t="s">
        <v>1247</v>
      </c>
      <c r="C124" s="12">
        <v>370</v>
      </c>
      <c r="D124" s="20"/>
    </row>
    <row r="125" ht="19.9" customHeight="true" spans="1:4">
      <c r="A125" s="2"/>
      <c r="B125" s="36" t="s">
        <v>1248</v>
      </c>
      <c r="C125" s="13">
        <v>10340.27</v>
      </c>
      <c r="D125" s="20"/>
    </row>
    <row r="126" ht="19.9" customHeight="true" spans="1:4">
      <c r="A126" s="2"/>
      <c r="B126" s="36" t="s">
        <v>1249</v>
      </c>
      <c r="C126" s="13">
        <v>2000</v>
      </c>
      <c r="D126" s="20"/>
    </row>
    <row r="127" ht="19.9" customHeight="true" spans="1:4">
      <c r="A127" s="2"/>
      <c r="B127" s="36" t="s">
        <v>1250</v>
      </c>
      <c r="C127" s="12">
        <v>31</v>
      </c>
      <c r="D127" s="20"/>
    </row>
    <row r="128" ht="19.9" customHeight="true" spans="1:4">
      <c r="A128" s="2"/>
      <c r="B128" s="36" t="s">
        <v>210</v>
      </c>
      <c r="C128" s="12">
        <v>210</v>
      </c>
      <c r="D128" s="20"/>
    </row>
    <row r="129" ht="19.9" customHeight="true" spans="1:4">
      <c r="A129" s="2"/>
      <c r="B129" s="36" t="s">
        <v>1251</v>
      </c>
      <c r="C129" s="13">
        <v>62517</v>
      </c>
      <c r="D129" s="20"/>
    </row>
    <row r="130" ht="19.9" customHeight="true" spans="1:4">
      <c r="A130" s="2"/>
      <c r="B130" s="36" t="s">
        <v>211</v>
      </c>
      <c r="C130" s="12">
        <v>776.18</v>
      </c>
      <c r="D130" s="20"/>
    </row>
    <row r="131" ht="19.9" customHeight="true" spans="1:4">
      <c r="A131" s="2"/>
      <c r="B131" s="36" t="s">
        <v>1252</v>
      </c>
      <c r="C131" s="12">
        <v>240.68</v>
      </c>
      <c r="D131" s="20"/>
    </row>
    <row r="132" ht="19.9" customHeight="true" spans="1:4">
      <c r="A132" s="2"/>
      <c r="B132" s="36" t="s">
        <v>1253</v>
      </c>
      <c r="C132" s="12">
        <v>91.3</v>
      </c>
      <c r="D132" s="20"/>
    </row>
    <row r="133" ht="19.9" customHeight="true" spans="1:4">
      <c r="A133" s="2"/>
      <c r="B133" s="36" t="s">
        <v>1254</v>
      </c>
      <c r="C133" s="13">
        <v>43799</v>
      </c>
      <c r="D133" s="20"/>
    </row>
    <row r="134" ht="19.9" customHeight="true" spans="1:4">
      <c r="A134" s="2"/>
      <c r="B134" s="36" t="s">
        <v>213</v>
      </c>
      <c r="C134" s="12">
        <v>12</v>
      </c>
      <c r="D134" s="20"/>
    </row>
    <row r="135" ht="19.9" customHeight="true" spans="1:4">
      <c r="A135" s="2"/>
      <c r="B135" s="36" t="s">
        <v>1255</v>
      </c>
      <c r="C135" s="12">
        <v>20.12</v>
      </c>
      <c r="D135" s="20"/>
    </row>
    <row r="136" ht="19.9" customHeight="true" spans="1:4">
      <c r="A136" s="2"/>
      <c r="B136" s="36" t="s">
        <v>1256</v>
      </c>
      <c r="C136" s="12" t="s">
        <v>185</v>
      </c>
      <c r="D136" s="20"/>
    </row>
    <row r="137" ht="19.9" customHeight="true" spans="1:4">
      <c r="A137" s="2"/>
      <c r="B137" s="36" t="s">
        <v>1257</v>
      </c>
      <c r="C137" s="13" t="s">
        <v>185</v>
      </c>
      <c r="D137" s="20"/>
    </row>
    <row r="138" ht="19.9" customHeight="true" spans="1:4">
      <c r="A138" s="2"/>
      <c r="B138" s="36" t="s">
        <v>1258</v>
      </c>
      <c r="C138" s="13">
        <v>9938</v>
      </c>
      <c r="D138" s="20"/>
    </row>
    <row r="139" ht="19.9" customHeight="true" spans="1:4">
      <c r="A139" s="2"/>
      <c r="B139" s="36" t="s">
        <v>215</v>
      </c>
      <c r="C139" s="12">
        <v>911</v>
      </c>
      <c r="D139" s="20"/>
    </row>
    <row r="140" ht="19.9" customHeight="true" spans="1:4">
      <c r="A140" s="2"/>
      <c r="B140" s="36" t="s">
        <v>1259</v>
      </c>
      <c r="C140" s="12">
        <v>302</v>
      </c>
      <c r="D140" s="20"/>
    </row>
    <row r="141" ht="19.9" customHeight="true" spans="1:4">
      <c r="A141" s="2"/>
      <c r="B141" s="36" t="s">
        <v>216</v>
      </c>
      <c r="C141" s="12">
        <v>252</v>
      </c>
      <c r="D141" s="20"/>
    </row>
    <row r="142" ht="19.9" customHeight="true" spans="1:4">
      <c r="A142" s="2"/>
      <c r="B142" s="36" t="s">
        <v>1260</v>
      </c>
      <c r="C142" s="13">
        <v>2428.5</v>
      </c>
      <c r="D142" s="20"/>
    </row>
    <row r="143" ht="19.9" customHeight="true" spans="1:4">
      <c r="A143" s="2"/>
      <c r="B143" s="36" t="s">
        <v>217</v>
      </c>
      <c r="C143" s="12" t="s">
        <v>185</v>
      </c>
      <c r="D143" s="20"/>
    </row>
    <row r="144" ht="19.9" customHeight="true" spans="1:4">
      <c r="A144" s="2"/>
      <c r="B144" s="36" t="s">
        <v>1261</v>
      </c>
      <c r="C144" s="12">
        <v>542.24</v>
      </c>
      <c r="D144" s="20"/>
    </row>
    <row r="145" ht="19.9" customHeight="true" spans="1:4">
      <c r="A145" s="2"/>
      <c r="B145" s="36" t="s">
        <v>1262</v>
      </c>
      <c r="C145" s="13">
        <v>1645.72</v>
      </c>
      <c r="D145" s="20"/>
    </row>
    <row r="146" ht="19.9" customHeight="true" spans="1:4">
      <c r="A146" s="2"/>
      <c r="B146" s="36" t="s">
        <v>1263</v>
      </c>
      <c r="C146" s="12">
        <v>798</v>
      </c>
      <c r="D146" s="20"/>
    </row>
    <row r="147" ht="19.9" customHeight="true" spans="1:4">
      <c r="A147" s="2"/>
      <c r="B147" s="36" t="s">
        <v>1264</v>
      </c>
      <c r="C147" s="12">
        <v>574.97</v>
      </c>
      <c r="D147" s="20"/>
    </row>
    <row r="148" ht="19.9" customHeight="true" spans="1:4">
      <c r="A148" s="2"/>
      <c r="B148" s="36" t="s">
        <v>1265</v>
      </c>
      <c r="C148" s="12">
        <v>61.82</v>
      </c>
      <c r="D148" s="20"/>
    </row>
    <row r="149" ht="19.9" customHeight="true" spans="1:4">
      <c r="A149" s="2"/>
      <c r="B149" s="36" t="s">
        <v>1266</v>
      </c>
      <c r="C149" s="12">
        <v>300</v>
      </c>
      <c r="D149" s="20"/>
    </row>
    <row r="150" ht="19.9" customHeight="true" spans="1:4">
      <c r="A150" s="2"/>
      <c r="B150" s="36" t="s">
        <v>1267</v>
      </c>
      <c r="C150" s="12">
        <v>200</v>
      </c>
      <c r="D150" s="20"/>
    </row>
    <row r="151" ht="19.9" customHeight="true" spans="1:4">
      <c r="A151" s="2"/>
      <c r="B151" s="36" t="s">
        <v>1268</v>
      </c>
      <c r="C151" s="12">
        <v>17.5</v>
      </c>
      <c r="D151" s="20"/>
    </row>
    <row r="152" ht="19.9" customHeight="true" spans="1:4">
      <c r="A152" s="2"/>
      <c r="B152" s="36" t="s">
        <v>1269</v>
      </c>
      <c r="C152" s="13">
        <v>1655</v>
      </c>
      <c r="D152" s="20"/>
    </row>
    <row r="153" ht="19.9" customHeight="true" spans="1:4">
      <c r="A153" s="2"/>
      <c r="B153" s="36" t="s">
        <v>1270</v>
      </c>
      <c r="C153" s="12">
        <v>420</v>
      </c>
      <c r="D153" s="20"/>
    </row>
    <row r="154" ht="19.9" customHeight="true" spans="1:4">
      <c r="A154" s="2"/>
      <c r="B154" s="36" t="s">
        <v>1271</v>
      </c>
      <c r="C154" s="12">
        <v>92.08</v>
      </c>
      <c r="D154" s="20"/>
    </row>
    <row r="155" ht="19.9" customHeight="true" spans="1:4">
      <c r="A155" s="2"/>
      <c r="B155" s="36" t="s">
        <v>1272</v>
      </c>
      <c r="C155" s="12">
        <v>86.2</v>
      </c>
      <c r="D155" s="20"/>
    </row>
    <row r="156" ht="19.9" customHeight="true" spans="1:4">
      <c r="A156" s="2"/>
      <c r="B156" s="36" t="s">
        <v>1273</v>
      </c>
      <c r="C156" s="12">
        <v>222.75</v>
      </c>
      <c r="D156" s="20"/>
    </row>
    <row r="157" ht="19.9" customHeight="true" spans="1:4">
      <c r="A157" s="2"/>
      <c r="B157" s="36" t="s">
        <v>1274</v>
      </c>
      <c r="C157" s="12">
        <v>178</v>
      </c>
      <c r="D157" s="20"/>
    </row>
    <row r="158" ht="19.9" customHeight="true" spans="1:4">
      <c r="A158" s="2"/>
      <c r="B158" s="36" t="s">
        <v>1275</v>
      </c>
      <c r="C158" s="12">
        <v>80.64</v>
      </c>
      <c r="D158" s="20"/>
    </row>
    <row r="159" ht="19.9" customHeight="true" spans="1:4">
      <c r="A159" s="2"/>
      <c r="B159" s="36" t="s">
        <v>1276</v>
      </c>
      <c r="C159" s="12">
        <v>12</v>
      </c>
      <c r="D159" s="20"/>
    </row>
    <row r="160" ht="19.9" customHeight="true" spans="1:4">
      <c r="A160" s="2"/>
      <c r="B160" s="36" t="s">
        <v>1277</v>
      </c>
      <c r="C160" s="13">
        <v>1912.6</v>
      </c>
      <c r="D160" s="20"/>
    </row>
    <row r="161" ht="19.9" customHeight="true" spans="1:4">
      <c r="A161" s="2"/>
      <c r="B161" s="36" t="s">
        <v>1278</v>
      </c>
      <c r="C161" s="12">
        <v>5.24</v>
      </c>
      <c r="D161" s="20"/>
    </row>
    <row r="162" ht="19.9" customHeight="true" spans="1:4">
      <c r="A162" s="2"/>
      <c r="B162" s="36" t="s">
        <v>1279</v>
      </c>
      <c r="C162" s="13">
        <v>1000</v>
      </c>
      <c r="D162" s="20"/>
    </row>
    <row r="163" ht="19.9" customHeight="true" spans="1:4">
      <c r="A163" s="2"/>
      <c r="B163" s="36" t="s">
        <v>220</v>
      </c>
      <c r="C163" s="12">
        <v>5.26</v>
      </c>
      <c r="D163" s="20"/>
    </row>
    <row r="164" ht="19.9" customHeight="true" spans="1:4">
      <c r="A164" s="2"/>
      <c r="B164" s="36" t="s">
        <v>1280</v>
      </c>
      <c r="C164" s="12">
        <v>22</v>
      </c>
      <c r="D164" s="20"/>
    </row>
    <row r="165" ht="19.9" customHeight="true" spans="1:4">
      <c r="A165" s="2"/>
      <c r="B165" s="36" t="s">
        <v>1281</v>
      </c>
      <c r="C165" s="13">
        <v>2543.78</v>
      </c>
      <c r="D165" s="20"/>
    </row>
    <row r="166" ht="19.9" customHeight="true" spans="1:4">
      <c r="A166" s="2"/>
      <c r="B166" s="36" t="s">
        <v>1282</v>
      </c>
      <c r="C166" s="13">
        <v>1023.4</v>
      </c>
      <c r="D166" s="20"/>
    </row>
    <row r="167" ht="19.9" customHeight="true" spans="1:4">
      <c r="A167" s="2"/>
      <c r="B167" s="36" t="s">
        <v>1283</v>
      </c>
      <c r="C167" s="12">
        <v>466</v>
      </c>
      <c r="D167" s="20"/>
    </row>
    <row r="168" ht="19.9" customHeight="true" spans="1:4">
      <c r="A168" s="2"/>
      <c r="B168" s="36" t="s">
        <v>1284</v>
      </c>
      <c r="C168" s="12">
        <v>181</v>
      </c>
      <c r="D168" s="20"/>
    </row>
    <row r="169" ht="19.9" customHeight="true" spans="1:4">
      <c r="A169" s="2"/>
      <c r="B169" s="36" t="s">
        <v>1285</v>
      </c>
      <c r="C169" s="12">
        <v>213</v>
      </c>
      <c r="D169" s="20"/>
    </row>
    <row r="170" ht="19.9" customHeight="true" spans="1:4">
      <c r="A170" s="2"/>
      <c r="B170" s="36" t="s">
        <v>1286</v>
      </c>
      <c r="C170" s="12">
        <v>320.8</v>
      </c>
      <c r="D170" s="20"/>
    </row>
    <row r="171" ht="19.9" customHeight="true" spans="1:4">
      <c r="A171" s="2"/>
      <c r="B171" s="36" t="s">
        <v>1287</v>
      </c>
      <c r="C171" s="13">
        <v>2406.5</v>
      </c>
      <c r="D171" s="20"/>
    </row>
    <row r="172" ht="19.9" customHeight="true" spans="1:4">
      <c r="A172" s="2"/>
      <c r="B172" s="36" t="s">
        <v>221</v>
      </c>
      <c r="C172" s="12">
        <v>25.2</v>
      </c>
      <c r="D172" s="20"/>
    </row>
    <row r="173" ht="19.9" customHeight="true" spans="1:4">
      <c r="A173" s="2"/>
      <c r="B173" s="36" t="s">
        <v>1288</v>
      </c>
      <c r="C173" s="12">
        <v>61.8</v>
      </c>
      <c r="D173" s="20"/>
    </row>
    <row r="174" ht="19.9" customHeight="true" spans="1:4">
      <c r="A174" s="2"/>
      <c r="B174" s="36" t="s">
        <v>1289</v>
      </c>
      <c r="C174" s="13">
        <v>1269</v>
      </c>
      <c r="D174" s="20"/>
    </row>
    <row r="175" ht="19.9" customHeight="true" spans="1:4">
      <c r="A175" s="2"/>
      <c r="B175" s="36" t="s">
        <v>1290</v>
      </c>
      <c r="C175" s="12">
        <v>13</v>
      </c>
      <c r="D175" s="20"/>
    </row>
    <row r="176" ht="19.9" customHeight="true" spans="1:4">
      <c r="A176" s="2"/>
      <c r="B176" s="11" t="s">
        <v>1291</v>
      </c>
      <c r="C176" s="15">
        <v>4292</v>
      </c>
      <c r="D176" s="20"/>
    </row>
    <row r="177" ht="19.9" customHeight="true" spans="1:4">
      <c r="A177" s="2"/>
      <c r="B177" s="36" t="s">
        <v>226</v>
      </c>
      <c r="C177" s="12">
        <v>40</v>
      </c>
      <c r="D177" s="20"/>
    </row>
    <row r="178" ht="19.9" customHeight="true" spans="1:4">
      <c r="A178" s="2"/>
      <c r="B178" s="36" t="s">
        <v>1232</v>
      </c>
      <c r="C178" s="12">
        <v>428.77</v>
      </c>
      <c r="D178" s="20"/>
    </row>
    <row r="179" ht="19.9" customHeight="true" spans="1:4">
      <c r="A179" s="2"/>
      <c r="B179" s="36" t="s">
        <v>1292</v>
      </c>
      <c r="C179" s="12">
        <v>618</v>
      </c>
      <c r="D179" s="20"/>
    </row>
    <row r="180" ht="19.9" customHeight="true" spans="1:4">
      <c r="A180" s="2"/>
      <c r="B180" s="36" t="s">
        <v>1293</v>
      </c>
      <c r="C180" s="12">
        <v>402</v>
      </c>
      <c r="D180" s="20"/>
    </row>
    <row r="181" ht="19.9" customHeight="true" spans="1:4">
      <c r="A181" s="2"/>
      <c r="B181" s="36" t="s">
        <v>1261</v>
      </c>
      <c r="C181" s="13">
        <v>1273.23</v>
      </c>
      <c r="D181" s="20"/>
    </row>
    <row r="182" ht="19.9" customHeight="true" spans="1:4">
      <c r="A182" s="2"/>
      <c r="B182" s="36" t="s">
        <v>230</v>
      </c>
      <c r="C182" s="13">
        <v>1530</v>
      </c>
      <c r="D182" s="20"/>
    </row>
    <row r="183" ht="19.9" customHeight="true" spans="1:4">
      <c r="A183" s="2"/>
      <c r="B183" s="14" t="s">
        <v>95</v>
      </c>
      <c r="C183" s="15">
        <v>596781.09</v>
      </c>
      <c r="D183" s="20"/>
    </row>
    <row r="184" ht="14.3" customHeight="true" spans="1:4">
      <c r="A184" s="39"/>
      <c r="B184" s="40"/>
      <c r="C184" s="41"/>
      <c r="D184" s="55"/>
    </row>
    <row r="185" ht="14.3" customHeight="true" spans="1:4">
      <c r="A185" s="39"/>
      <c r="B185" s="40"/>
      <c r="C185" s="41"/>
      <c r="D185" s="55"/>
    </row>
    <row r="186" ht="14.3" customHeight="true" spans="1:4">
      <c r="A186" s="42"/>
      <c r="B186" s="43"/>
      <c r="C186" s="44"/>
      <c r="D186" s="57"/>
    </row>
  </sheetData>
  <autoFilter ref="A4:D186">
    <extLst/>
  </autoFilter>
  <mergeCells count="6">
    <mergeCell ref="B2:C2"/>
    <mergeCell ref="B184:C184"/>
    <mergeCell ref="B185:C185"/>
    <mergeCell ref="B186:C186"/>
    <mergeCell ref="A6:A175"/>
    <mergeCell ref="A177:A182"/>
  </mergeCells>
  <pageMargins left="0.704166666666667" right="0.704166666666667" top="0.74375" bottom="0.74375" header="0.310416666666667" footer="0.310416666666667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B15" sqref="B15:F15"/>
    </sheetView>
  </sheetViews>
  <sheetFormatPr defaultColWidth="10" defaultRowHeight="13.5" outlineLevelCol="6"/>
  <cols>
    <col min="1" max="1" width="1.53333333333333" customWidth="true"/>
    <col min="2" max="2" width="33.3416666666667" customWidth="true"/>
    <col min="3" max="4" width="22.625" style="1" customWidth="true"/>
    <col min="5" max="5" width="22.625" style="30" customWidth="true"/>
    <col min="6" max="6" width="22.625" customWidth="true"/>
    <col min="7" max="7" width="1.53333333333333" customWidth="true"/>
    <col min="8" max="9" width="9.76666666666667" customWidth="true"/>
  </cols>
  <sheetData>
    <row r="1" ht="15.8" customHeight="true" spans="1:7">
      <c r="A1" s="2"/>
      <c r="B1" s="3" t="s">
        <v>1294</v>
      </c>
      <c r="C1" s="5"/>
      <c r="D1" s="5"/>
      <c r="E1" s="45"/>
      <c r="F1" s="4"/>
      <c r="G1" s="20" t="s">
        <v>2</v>
      </c>
    </row>
    <row r="2" ht="19.9" customHeight="true" spans="1:7">
      <c r="A2" s="31"/>
      <c r="B2" s="32" t="s">
        <v>1295</v>
      </c>
      <c r="C2" s="32"/>
      <c r="D2" s="32"/>
      <c r="E2" s="46"/>
      <c r="F2" s="32"/>
      <c r="G2" s="47"/>
    </row>
    <row r="3" ht="17.05" customHeight="true" spans="1:7">
      <c r="A3" s="2"/>
      <c r="B3" s="33"/>
      <c r="C3" s="34"/>
      <c r="D3" s="35"/>
      <c r="E3" s="48" t="s">
        <v>3</v>
      </c>
      <c r="F3" s="21"/>
      <c r="G3" s="49"/>
    </row>
    <row r="4" ht="21.35" customHeight="true" spans="1:7">
      <c r="A4" s="2"/>
      <c r="B4" s="9" t="s">
        <v>1296</v>
      </c>
      <c r="C4" s="9" t="s">
        <v>7</v>
      </c>
      <c r="D4" s="9" t="s">
        <v>8</v>
      </c>
      <c r="E4" s="50"/>
      <c r="F4" s="9"/>
      <c r="G4" s="49"/>
    </row>
    <row r="5" ht="34.15" customHeight="true" spans="1:7">
      <c r="A5" s="2"/>
      <c r="B5" s="9"/>
      <c r="C5" s="9"/>
      <c r="D5" s="9" t="s">
        <v>10</v>
      </c>
      <c r="E5" s="51" t="s">
        <v>11</v>
      </c>
      <c r="F5" s="22" t="s">
        <v>12</v>
      </c>
      <c r="G5" s="49"/>
    </row>
    <row r="6" ht="38" customHeight="true" spans="1:7">
      <c r="A6" s="2"/>
      <c r="B6" s="36" t="s">
        <v>1297</v>
      </c>
      <c r="C6" s="13">
        <v>82553.75</v>
      </c>
      <c r="D6" s="13">
        <v>146594.82</v>
      </c>
      <c r="E6" s="23">
        <f>D6-C6</f>
        <v>64041.07</v>
      </c>
      <c r="F6" s="26">
        <f>E6/C6</f>
        <v>0.775749981072937</v>
      </c>
      <c r="G6" s="20"/>
    </row>
    <row r="7" ht="38" customHeight="true" spans="1:7">
      <c r="A7" s="2"/>
      <c r="B7" s="36" t="s">
        <v>1298</v>
      </c>
      <c r="C7" s="13">
        <v>73118.82</v>
      </c>
      <c r="D7" s="13">
        <v>131151.11</v>
      </c>
      <c r="E7" s="23">
        <f>D7-C7</f>
        <v>58032.29</v>
      </c>
      <c r="F7" s="26">
        <f t="shared" ref="F6:F13" si="0">E7/C7</f>
        <v>0.793671041190216</v>
      </c>
      <c r="G7" s="20"/>
    </row>
    <row r="8" ht="38" customHeight="true" spans="1:7">
      <c r="A8" s="2"/>
      <c r="B8" s="36" t="s">
        <v>1299</v>
      </c>
      <c r="C8" s="13">
        <v>4400.16</v>
      </c>
      <c r="D8" s="13">
        <v>5869.05</v>
      </c>
      <c r="E8" s="23">
        <f t="shared" ref="E7:E13" si="1">D8-C8</f>
        <v>1468.89</v>
      </c>
      <c r="F8" s="26">
        <f t="shared" si="0"/>
        <v>0.333826497218283</v>
      </c>
      <c r="G8" s="20"/>
    </row>
    <row r="9" ht="38" customHeight="true" spans="1:7">
      <c r="A9" s="2"/>
      <c r="B9" s="36" t="s">
        <v>1300</v>
      </c>
      <c r="C9" s="13">
        <v>75211.56</v>
      </c>
      <c r="D9" s="13">
        <v>102479.49</v>
      </c>
      <c r="E9" s="23">
        <f t="shared" si="1"/>
        <v>27267.93</v>
      </c>
      <c r="F9" s="26">
        <f t="shared" si="0"/>
        <v>0.362549719750528</v>
      </c>
      <c r="G9" s="20"/>
    </row>
    <row r="10" ht="38" customHeight="true" spans="1:7">
      <c r="A10" s="2"/>
      <c r="B10" s="36" t="s">
        <v>1301</v>
      </c>
      <c r="C10" s="13">
        <v>67365.87</v>
      </c>
      <c r="D10" s="13">
        <v>116975.6</v>
      </c>
      <c r="E10" s="23">
        <f t="shared" si="1"/>
        <v>49609.73</v>
      </c>
      <c r="F10" s="26">
        <f t="shared" si="0"/>
        <v>0.736422315929417</v>
      </c>
      <c r="G10" s="20"/>
    </row>
    <row r="11" ht="38" customHeight="true" spans="1:7">
      <c r="A11" s="2"/>
      <c r="B11" s="36" t="s">
        <v>1302</v>
      </c>
      <c r="C11" s="13">
        <v>4219.25</v>
      </c>
      <c r="D11" s="13">
        <v>7234.4</v>
      </c>
      <c r="E11" s="23">
        <f t="shared" si="1"/>
        <v>3015.15</v>
      </c>
      <c r="F11" s="26">
        <f t="shared" si="0"/>
        <v>0.714617526811637</v>
      </c>
      <c r="G11" s="20"/>
    </row>
    <row r="12" ht="38" customHeight="true" spans="1:7">
      <c r="A12" s="2"/>
      <c r="B12" s="36" t="s">
        <v>1303</v>
      </c>
      <c r="C12" s="13">
        <v>65995.58</v>
      </c>
      <c r="D12" s="13">
        <v>86476.63</v>
      </c>
      <c r="E12" s="23">
        <f t="shared" si="1"/>
        <v>20481.05</v>
      </c>
      <c r="F12" s="26">
        <f t="shared" si="0"/>
        <v>0.31033972275113</v>
      </c>
      <c r="G12" s="20"/>
    </row>
    <row r="13" ht="38" customHeight="true" spans="1:7">
      <c r="A13" s="10"/>
      <c r="B13" s="14" t="s">
        <v>1304</v>
      </c>
      <c r="C13" s="15">
        <v>372864.98</v>
      </c>
      <c r="D13" s="15">
        <v>596781.09</v>
      </c>
      <c r="E13" s="27">
        <f t="shared" si="1"/>
        <v>223916.11</v>
      </c>
      <c r="F13" s="24">
        <f t="shared" si="0"/>
        <v>0.600528668581319</v>
      </c>
      <c r="G13" s="52"/>
    </row>
    <row r="14" ht="12.8" customHeight="true" spans="1:7">
      <c r="A14" s="16"/>
      <c r="B14" s="37"/>
      <c r="C14" s="38" t="s">
        <v>2</v>
      </c>
      <c r="D14" s="38"/>
      <c r="E14" s="53"/>
      <c r="F14" s="16"/>
      <c r="G14" s="29"/>
    </row>
    <row r="15" ht="14.3" customHeight="true" spans="1:7">
      <c r="A15" s="39"/>
      <c r="B15" s="40"/>
      <c r="C15" s="41"/>
      <c r="D15" s="41"/>
      <c r="E15" s="54"/>
      <c r="F15" s="40"/>
      <c r="G15" s="55"/>
    </row>
    <row r="16" ht="14.3" customHeight="true" spans="1:7">
      <c r="A16" s="42"/>
      <c r="B16" s="43"/>
      <c r="C16" s="44"/>
      <c r="D16" s="44"/>
      <c r="E16" s="56"/>
      <c r="F16" s="43"/>
      <c r="G16" s="57"/>
    </row>
  </sheetData>
  <mergeCells count="8">
    <mergeCell ref="B2:F2"/>
    <mergeCell ref="E3:F3"/>
    <mergeCell ref="D4:F4"/>
    <mergeCell ref="B15:F15"/>
    <mergeCell ref="B16:F16"/>
    <mergeCell ref="A6:A12"/>
    <mergeCell ref="B4:B5"/>
    <mergeCell ref="C4:C5"/>
  </mergeCells>
  <printOptions horizontalCentered="true"/>
  <pageMargins left="0.704166666666667" right="0.704166666666667" top="0.74375" bottom="0.74375" header="0.310416666666667" footer="0.310416666666667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B12" sqref="B12:G12"/>
    </sheetView>
  </sheetViews>
  <sheetFormatPr defaultColWidth="10" defaultRowHeight="13.5" outlineLevelCol="7"/>
  <cols>
    <col min="1" max="1" width="1.53333333333333" customWidth="true"/>
    <col min="2" max="2" width="26.4666666666667" customWidth="true"/>
    <col min="3" max="3" width="21.9833333333333" customWidth="true"/>
    <col min="4" max="7" width="20.625" style="1" customWidth="true"/>
    <col min="8" max="8" width="1.53333333333333" customWidth="true"/>
    <col min="9" max="9" width="9.76666666666667" customWidth="true"/>
  </cols>
  <sheetData>
    <row r="1" ht="15.8" customHeight="true" spans="1:8">
      <c r="A1" s="2"/>
      <c r="B1" s="3" t="s">
        <v>1305</v>
      </c>
      <c r="C1" s="4"/>
      <c r="D1" s="5"/>
      <c r="E1" s="5"/>
      <c r="F1" s="19"/>
      <c r="G1" s="19"/>
      <c r="H1" s="20" t="s">
        <v>2</v>
      </c>
    </row>
    <row r="2" ht="22.6" customHeight="true" spans="1:8">
      <c r="A2" s="2"/>
      <c r="B2" s="6" t="s">
        <v>1306</v>
      </c>
      <c r="C2" s="6"/>
      <c r="D2" s="6"/>
      <c r="E2" s="6"/>
      <c r="F2" s="6"/>
      <c r="G2" s="6"/>
      <c r="H2" s="20"/>
    </row>
    <row r="3" ht="17.05" customHeight="true" spans="1:8">
      <c r="A3" s="2"/>
      <c r="C3" s="7"/>
      <c r="D3" s="8"/>
      <c r="E3" s="8"/>
      <c r="F3" s="21" t="s">
        <v>3</v>
      </c>
      <c r="G3" s="21"/>
      <c r="H3" s="20"/>
    </row>
    <row r="4" ht="19.45" customHeight="true" spans="1:8">
      <c r="A4" s="2"/>
      <c r="B4" s="9" t="s">
        <v>1307</v>
      </c>
      <c r="C4" s="9"/>
      <c r="D4" s="9" t="s">
        <v>7</v>
      </c>
      <c r="E4" s="9" t="s">
        <v>8</v>
      </c>
      <c r="F4" s="9"/>
      <c r="G4" s="9"/>
      <c r="H4" s="20"/>
    </row>
    <row r="5" ht="34.15" customHeight="true" spans="1:8">
      <c r="A5" s="2"/>
      <c r="B5" s="9"/>
      <c r="C5" s="9"/>
      <c r="D5" s="9"/>
      <c r="E5" s="9" t="s">
        <v>10</v>
      </c>
      <c r="F5" s="22" t="s">
        <v>11</v>
      </c>
      <c r="G5" s="22" t="s">
        <v>12</v>
      </c>
      <c r="H5" s="20"/>
    </row>
    <row r="6" ht="34" customHeight="true" spans="1:8">
      <c r="A6" s="10"/>
      <c r="B6" s="11" t="s">
        <v>1308</v>
      </c>
      <c r="C6" s="11"/>
      <c r="D6" s="12">
        <v>60</v>
      </c>
      <c r="E6" s="12">
        <v>60</v>
      </c>
      <c r="F6" s="23">
        <f t="shared" ref="F6:F11" si="0">E6-D6</f>
        <v>0</v>
      </c>
      <c r="G6" s="24"/>
      <c r="H6" s="25"/>
    </row>
    <row r="7" ht="34" customHeight="true" spans="1:8">
      <c r="A7" s="10"/>
      <c r="B7" s="11" t="s">
        <v>1309</v>
      </c>
      <c r="C7" s="11" t="s">
        <v>1310</v>
      </c>
      <c r="D7" s="13">
        <v>2091.47</v>
      </c>
      <c r="E7" s="13">
        <v>3473.73</v>
      </c>
      <c r="F7" s="23">
        <f t="shared" si="0"/>
        <v>1382.26</v>
      </c>
      <c r="G7" s="26">
        <f>F7/D7</f>
        <v>0.66090357499749</v>
      </c>
      <c r="H7" s="25"/>
    </row>
    <row r="8" ht="34" customHeight="true" spans="1:8">
      <c r="A8" s="10"/>
      <c r="B8" s="11"/>
      <c r="C8" s="11" t="s">
        <v>1311</v>
      </c>
      <c r="D8" s="12"/>
      <c r="E8" s="12">
        <v>801</v>
      </c>
      <c r="F8" s="23">
        <f t="shared" si="0"/>
        <v>801</v>
      </c>
      <c r="G8" s="26">
        <v>1</v>
      </c>
      <c r="H8" s="25"/>
    </row>
    <row r="9" ht="34" customHeight="true" spans="1:8">
      <c r="A9" s="10"/>
      <c r="B9" s="11"/>
      <c r="C9" s="11" t="s">
        <v>1312</v>
      </c>
      <c r="D9" s="13">
        <v>2091.47</v>
      </c>
      <c r="E9" s="13">
        <v>2672.73</v>
      </c>
      <c r="F9" s="23">
        <f t="shared" si="0"/>
        <v>581.26</v>
      </c>
      <c r="G9" s="26">
        <f>F9/D9</f>
        <v>0.277919358154791</v>
      </c>
      <c r="H9" s="25"/>
    </row>
    <row r="10" ht="34" customHeight="true" spans="1:8">
      <c r="A10" s="10"/>
      <c r="B10" s="11" t="s">
        <v>1098</v>
      </c>
      <c r="C10" s="11"/>
      <c r="D10" s="12">
        <v>262.08</v>
      </c>
      <c r="E10" s="12">
        <v>244.44</v>
      </c>
      <c r="F10" s="23">
        <f t="shared" si="0"/>
        <v>-17.64</v>
      </c>
      <c r="G10" s="26">
        <f>F10/D10</f>
        <v>-0.0673076923076923</v>
      </c>
      <c r="H10" s="25"/>
    </row>
    <row r="11" ht="34" customHeight="true" spans="1:8">
      <c r="A11" s="2"/>
      <c r="B11" s="14" t="s">
        <v>95</v>
      </c>
      <c r="C11" s="14"/>
      <c r="D11" s="15">
        <v>2413.55</v>
      </c>
      <c r="E11" s="15">
        <v>3778.17</v>
      </c>
      <c r="F11" s="27">
        <f t="shared" si="0"/>
        <v>1364.62</v>
      </c>
      <c r="G11" s="24">
        <f>F11/D11</f>
        <v>0.565399515236892</v>
      </c>
      <c r="H11" s="20"/>
    </row>
    <row r="12" ht="75" customHeight="true" spans="1:8">
      <c r="A12" s="16"/>
      <c r="B12" s="17" t="s">
        <v>1313</v>
      </c>
      <c r="C12" s="18"/>
      <c r="D12" s="18"/>
      <c r="E12" s="18"/>
      <c r="F12" s="18"/>
      <c r="G12" s="28"/>
      <c r="H12" s="29"/>
    </row>
  </sheetData>
  <mergeCells count="10">
    <mergeCell ref="B2:G2"/>
    <mergeCell ref="F3:G3"/>
    <mergeCell ref="E4:G4"/>
    <mergeCell ref="B6:C6"/>
    <mergeCell ref="B10:C10"/>
    <mergeCell ref="B11:C11"/>
    <mergeCell ref="B12:G12"/>
    <mergeCell ref="B7:B9"/>
    <mergeCell ref="D4:D5"/>
    <mergeCell ref="B4:C5"/>
  </mergeCells>
  <pageMargins left="0.704999983310699" right="0.704999983310699" top="0.745000004768372" bottom="0.745000004768372" header="0.310000002384186" footer="0.31000000238418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一般公共预算收支预算总表</vt:lpstr>
      <vt:lpstr>一般公共预算本级收入预算表</vt:lpstr>
      <vt:lpstr>一般公共预算上级补助收入预算表</vt:lpstr>
      <vt:lpstr>一般公共预算本级支出预算表</vt:lpstr>
      <vt:lpstr>一般公共预算本级支出功能分类明细表</vt:lpstr>
      <vt:lpstr>一般公共预算本级支出政府经济分类明细表</vt:lpstr>
      <vt:lpstr>一般公共预算对下级的转移支付预算分项目表</vt:lpstr>
      <vt:lpstr>一般公共预算对下级的转移支付预算分地区表</vt:lpstr>
      <vt:lpstr>一般公共预算本级支出“三公”经费预算表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2026-01-05T00:21:00Z</dcterms:created>
  <dcterms:modified xsi:type="dcterms:W3CDTF">2026-01-28T11:32:24Z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FC843F1FE5D34BE3A421DF601A6022F9_13</vt:lpwstr>
  </property>
  <property fmtid="{D5CDD505-2E9C-101B-9397-08002B2CF9AE}" pid="3" name="KSOProductBuildVer">
    <vt:lpwstr>2052-11.8.2.10183</vt:lpwstr>
  </property>
</Properties>
</file>